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340" yWindow="465" windowWidth="28800" windowHeight="12135" tabRatio="746"/>
  </bookViews>
  <sheets>
    <sheet name="1 - QUAR_2023" sheetId="21" r:id="rId1"/>
    <sheet name="2 - MEM_DESCRITIVA_OE" sheetId="33" r:id="rId2"/>
    <sheet name=" 3 - MEM_DESCRITIVA_OP" sheetId="31" r:id="rId3"/>
    <sheet name="4 - MATRIZ_GOP" sheetId="32" r:id="rId4"/>
    <sheet name="5 - DU" sheetId="27" r:id="rId5"/>
    <sheet name="6 - RH" sheetId="28" r:id="rId6"/>
    <sheet name="6 - SCI" sheetId="29" state="hidden" r:id="rId7"/>
  </sheets>
  <externalReferences>
    <externalReference r:id="rId8"/>
  </externalReferences>
  <definedNames>
    <definedName name="_89" localSheetId="2">#REF!</definedName>
    <definedName name="_89" localSheetId="0">#REF!</definedName>
    <definedName name="_89" localSheetId="1">#REF!</definedName>
    <definedName name="_89" localSheetId="3">#REF!</definedName>
    <definedName name="_89">#REF!</definedName>
    <definedName name="_xlnm.Print_Area" localSheetId="0">'1 - QUAR_2023'!$B$1:$P$132</definedName>
    <definedName name="Z_89363A37_9C11_4654_B5D5_1C6D46D3910E_.wvu.PrintArea" localSheetId="0" hidden="1">'1 - QUAR_2023'!$B$1:$P$127</definedName>
    <definedName name="Z_89363A37_9C11_4654_B5D5_1C6D46D3910E_.wvu.Rows" localSheetId="0" hidden="1">'1 - QUAR_2023'!#REF!</definedName>
  </definedNames>
  <calcPr calcId="14562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I89" i="21" l="1"/>
  <c r="H93" i="21"/>
  <c r="H89" i="21"/>
  <c r="F16" i="28"/>
  <c r="H95" i="21"/>
  <c r="C194" i="31" l="1"/>
  <c r="P14" i="21" l="1"/>
  <c r="P13" i="21"/>
  <c r="I14" i="33"/>
  <c r="I13" i="33"/>
  <c r="I12" i="33"/>
  <c r="H12" i="33"/>
  <c r="G14" i="33"/>
  <c r="G13" i="33"/>
  <c r="G12" i="33"/>
  <c r="J10" i="33"/>
  <c r="I11" i="33"/>
  <c r="I10" i="33"/>
  <c r="G11" i="33"/>
  <c r="G10" i="33"/>
  <c r="H10" i="33" s="1"/>
  <c r="J6" i="33"/>
  <c r="P12" i="21" s="1"/>
  <c r="I9" i="33"/>
  <c r="I8" i="33"/>
  <c r="I7" i="33"/>
  <c r="I6" i="33"/>
  <c r="G9" i="33"/>
  <c r="G8" i="33"/>
  <c r="H6" i="33" s="1"/>
  <c r="G7" i="33"/>
  <c r="G6" i="33"/>
  <c r="C22" i="33"/>
  <c r="C20" i="33"/>
  <c r="C19" i="33"/>
  <c r="C15" i="33"/>
  <c r="C13" i="33"/>
  <c r="C12" i="33"/>
  <c r="C8" i="33"/>
  <c r="C6" i="33"/>
  <c r="C5" i="33"/>
  <c r="J12" i="33"/>
  <c r="E18" i="32"/>
  <c r="E17" i="32"/>
  <c r="E15" i="32"/>
  <c r="E14" i="32"/>
  <c r="E13" i="32"/>
  <c r="E12" i="32"/>
  <c r="E11" i="32"/>
  <c r="E10" i="32"/>
  <c r="E9" i="32"/>
  <c r="C140" i="31" l="1"/>
  <c r="C139" i="31"/>
  <c r="C134" i="31"/>
  <c r="C133" i="31"/>
  <c r="C132" i="31"/>
  <c r="C131" i="31"/>
  <c r="C130" i="31"/>
  <c r="C129" i="31"/>
  <c r="C127" i="31"/>
  <c r="B129" i="31"/>
  <c r="C125" i="31"/>
  <c r="C124" i="31"/>
  <c r="C119" i="31"/>
  <c r="C118" i="31"/>
  <c r="C117" i="31"/>
  <c r="C116" i="31"/>
  <c r="C114" i="31"/>
  <c r="K63" i="21"/>
  <c r="N39" i="21"/>
  <c r="P39" i="21" s="1"/>
  <c r="O39" i="21" l="1"/>
  <c r="H15" i="28" l="1"/>
  <c r="I15" i="28" s="1"/>
  <c r="H12" i="28"/>
  <c r="H11" i="28"/>
  <c r="I11" i="28" s="1"/>
  <c r="H10" i="28"/>
  <c r="H9" i="28"/>
  <c r="I9" i="28" s="1"/>
  <c r="H8" i="28"/>
  <c r="I10" i="28"/>
  <c r="I12" i="28"/>
  <c r="I13" i="28"/>
  <c r="J13" i="28" s="1"/>
  <c r="I14" i="28"/>
  <c r="I8" i="28"/>
  <c r="E15" i="28"/>
  <c r="E12" i="28"/>
  <c r="E11" i="28"/>
  <c r="E10" i="28"/>
  <c r="E9" i="28"/>
  <c r="E8" i="28"/>
  <c r="C218" i="31"/>
  <c r="C217" i="31"/>
  <c r="C212" i="31"/>
  <c r="C211" i="31"/>
  <c r="C210" i="31"/>
  <c r="C209" i="31"/>
  <c r="C208" i="31"/>
  <c r="C207" i="31"/>
  <c r="B207" i="31"/>
  <c r="C205" i="31"/>
  <c r="C203" i="31"/>
  <c r="C202" i="31"/>
  <c r="C197" i="31"/>
  <c r="C196" i="31"/>
  <c r="C195" i="31"/>
  <c r="C193" i="31"/>
  <c r="C192" i="31"/>
  <c r="B192" i="31"/>
  <c r="C190" i="31"/>
  <c r="C187" i="31"/>
  <c r="C186" i="31"/>
  <c r="C181" i="31"/>
  <c r="C180" i="31"/>
  <c r="C179" i="31"/>
  <c r="C178" i="31"/>
  <c r="C177" i="31"/>
  <c r="C176" i="31"/>
  <c r="B176" i="31"/>
  <c r="C174" i="31"/>
  <c r="C170" i="31"/>
  <c r="C169" i="31"/>
  <c r="C164" i="31"/>
  <c r="C163" i="31"/>
  <c r="C162" i="31"/>
  <c r="C161" i="31"/>
  <c r="C160" i="31"/>
  <c r="C159" i="31"/>
  <c r="B159" i="31"/>
  <c r="C157" i="31"/>
  <c r="N48" i="21"/>
  <c r="P49" i="21" s="1"/>
  <c r="N38" i="21"/>
  <c r="C155" i="31"/>
  <c r="C154" i="31"/>
  <c r="C149" i="31"/>
  <c r="C148" i="31"/>
  <c r="C147" i="31"/>
  <c r="C146" i="31"/>
  <c r="C145" i="31"/>
  <c r="C144" i="31"/>
  <c r="B144" i="31"/>
  <c r="C142" i="31"/>
  <c r="C115" i="31"/>
  <c r="C112" i="31"/>
  <c r="C110" i="31"/>
  <c r="C109" i="31"/>
  <c r="C104" i="31"/>
  <c r="C103" i="31"/>
  <c r="C102" i="31"/>
  <c r="C101" i="31"/>
  <c r="C100" i="31"/>
  <c r="C99" i="31"/>
  <c r="C97" i="31"/>
  <c r="C93" i="31"/>
  <c r="C92" i="31"/>
  <c r="C87" i="31"/>
  <c r="C86" i="31"/>
  <c r="C85" i="31"/>
  <c r="C84" i="31"/>
  <c r="C83" i="31"/>
  <c r="C82" i="31"/>
  <c r="C80" i="31"/>
  <c r="C78" i="31"/>
  <c r="C77" i="31"/>
  <c r="C72" i="31"/>
  <c r="C71" i="31"/>
  <c r="C70" i="31"/>
  <c r="C69" i="31"/>
  <c r="C68" i="31"/>
  <c r="C67" i="31"/>
  <c r="C65" i="31"/>
  <c r="C63" i="31"/>
  <c r="C62" i="31"/>
  <c r="C57" i="31"/>
  <c r="C56" i="31"/>
  <c r="C55" i="31"/>
  <c r="C54" i="31"/>
  <c r="C53" i="31"/>
  <c r="C52" i="31"/>
  <c r="C50" i="31"/>
  <c r="C48" i="31"/>
  <c r="C47" i="31"/>
  <c r="C42" i="31"/>
  <c r="C41" i="31"/>
  <c r="C40" i="31"/>
  <c r="C39" i="31"/>
  <c r="C38" i="31"/>
  <c r="C37" i="31"/>
  <c r="C35" i="31"/>
  <c r="C33" i="31"/>
  <c r="C32" i="31"/>
  <c r="C27" i="31"/>
  <c r="C26" i="31"/>
  <c r="C25" i="31"/>
  <c r="C24" i="31"/>
  <c r="C23" i="31"/>
  <c r="C22" i="31"/>
  <c r="C20" i="31"/>
  <c r="C18" i="31"/>
  <c r="C17" i="31"/>
  <c r="C12" i="31"/>
  <c r="C11" i="31"/>
  <c r="C10" i="31"/>
  <c r="C9" i="31"/>
  <c r="C8" i="31"/>
  <c r="C7" i="31"/>
  <c r="C5" i="31"/>
  <c r="B114" i="31"/>
  <c r="B99" i="31"/>
  <c r="B82" i="31"/>
  <c r="B67" i="31"/>
  <c r="B52" i="31"/>
  <c r="B37" i="31"/>
  <c r="B22" i="31"/>
  <c r="B7" i="31"/>
  <c r="G95" i="21" l="1"/>
  <c r="P84" i="21"/>
  <c r="K87" i="21" s="1"/>
  <c r="H75" i="21"/>
  <c r="H74" i="21"/>
  <c r="H71" i="21"/>
  <c r="H70" i="21"/>
  <c r="H69" i="21"/>
  <c r="K75" i="21" l="1"/>
  <c r="L75" i="21" s="1"/>
  <c r="N44" i="21"/>
  <c r="N40" i="21"/>
  <c r="P41" i="21" s="1"/>
  <c r="K62" i="21"/>
  <c r="N58" i="21"/>
  <c r="N57" i="21"/>
  <c r="N53" i="21"/>
  <c r="P54" i="21" s="1"/>
  <c r="N33" i="21"/>
  <c r="N29" i="21"/>
  <c r="P30" i="21" s="1"/>
  <c r="K70" i="21" s="1"/>
  <c r="N25" i="21"/>
  <c r="N24" i="21"/>
  <c r="N19" i="21"/>
  <c r="P34" i="21" l="1"/>
  <c r="K71" i="21" s="1"/>
  <c r="L71" i="21" s="1"/>
  <c r="P59" i="21"/>
  <c r="P45" i="21"/>
  <c r="K74" i="21" s="1"/>
  <c r="O24" i="21"/>
  <c r="P26" i="21"/>
  <c r="K69" i="21" s="1"/>
  <c r="L69" i="21" s="1"/>
  <c r="L70" i="21"/>
  <c r="M70" i="21"/>
  <c r="O44" i="21"/>
  <c r="P44" i="21"/>
  <c r="O29" i="21"/>
  <c r="P29" i="21"/>
  <c r="M74" i="21" l="1"/>
  <c r="L74" i="21"/>
  <c r="P111" i="21"/>
  <c r="P108" i="21"/>
  <c r="P109" i="21"/>
  <c r="P110" i="21"/>
  <c r="P107" i="21"/>
  <c r="P102" i="21"/>
  <c r="P103" i="21"/>
  <c r="P104" i="21"/>
  <c r="P105" i="21"/>
  <c r="O108" i="21"/>
  <c r="O109" i="21"/>
  <c r="O110" i="21"/>
  <c r="O107" i="21"/>
  <c r="O103" i="21"/>
  <c r="O104" i="21"/>
  <c r="O105" i="21"/>
  <c r="O102" i="21"/>
  <c r="N106" i="21"/>
  <c r="N101" i="21"/>
  <c r="M106" i="21"/>
  <c r="M101" i="21"/>
  <c r="L106" i="21"/>
  <c r="L101" i="21"/>
  <c r="N112" i="21" l="1"/>
  <c r="O101" i="21"/>
  <c r="O106" i="21"/>
  <c r="J106" i="21"/>
  <c r="P106" i="21" s="1"/>
  <c r="J101" i="21"/>
  <c r="P101" i="21" s="1"/>
  <c r="H106" i="21"/>
  <c r="H101" i="21"/>
  <c r="N20" i="21"/>
  <c r="P21" i="21" s="1"/>
  <c r="H78" i="21"/>
  <c r="H77" i="21"/>
  <c r="H73" i="21"/>
  <c r="O20" i="21" l="1"/>
  <c r="K68" i="21"/>
  <c r="P20" i="21"/>
  <c r="O112" i="21"/>
  <c r="F77" i="21" l="1"/>
  <c r="F73" i="21"/>
  <c r="F68" i="21"/>
  <c r="H68" i="21"/>
  <c r="L68" i="21" s="1"/>
  <c r="O62" i="21"/>
  <c r="M62" i="21"/>
  <c r="J75" i="21" l="1"/>
  <c r="J73" i="21"/>
  <c r="J74" i="21"/>
  <c r="F67" i="21"/>
  <c r="J70" i="21"/>
  <c r="J68" i="21"/>
  <c r="J71" i="21"/>
  <c r="J69" i="21"/>
  <c r="J78" i="21"/>
  <c r="J77" i="21"/>
  <c r="N79" i="21" l="1"/>
  <c r="C10" i="27" l="1"/>
  <c r="C11" i="27"/>
  <c r="D17" i="28" l="1"/>
  <c r="P5" i="21"/>
  <c r="K88" i="21" l="1"/>
  <c r="K90" i="21"/>
  <c r="K92" i="21"/>
  <c r="K94" i="21"/>
  <c r="K89" i="21"/>
  <c r="K91" i="21"/>
  <c r="K93" i="21"/>
  <c r="I16" i="28"/>
  <c r="H16" i="28"/>
  <c r="E16" i="28"/>
  <c r="K15" i="28"/>
  <c r="G15" i="28"/>
  <c r="K14" i="28"/>
  <c r="G14" i="28"/>
  <c r="K13" i="28"/>
  <c r="G13" i="28"/>
  <c r="K12" i="28"/>
  <c r="G12" i="28"/>
  <c r="K11" i="28"/>
  <c r="G11" i="28"/>
  <c r="K10" i="28"/>
  <c r="G10" i="28"/>
  <c r="K9" i="28"/>
  <c r="G9" i="28"/>
  <c r="K8" i="28"/>
  <c r="K16" i="28" s="1"/>
  <c r="G8" i="28"/>
  <c r="G16" i="28" l="1"/>
  <c r="D18" i="28"/>
  <c r="K95" i="21"/>
  <c r="F12" i="28" l="1"/>
  <c r="J12" i="28" s="1"/>
  <c r="F15" i="28"/>
  <c r="J15" i="28" s="1"/>
  <c r="F11" i="28"/>
  <c r="J11" i="28" s="1"/>
  <c r="F14" i="28"/>
  <c r="J14" i="28" s="1"/>
  <c r="F13" i="28"/>
  <c r="F8" i="28"/>
  <c r="J8" i="28" s="1"/>
  <c r="F10" i="28"/>
  <c r="J10" i="28" s="1"/>
  <c r="F9" i="28"/>
  <c r="J9" i="28" s="1"/>
  <c r="H87" i="21"/>
  <c r="J16" i="28" l="1"/>
  <c r="D20" i="28"/>
  <c r="D19" i="28"/>
  <c r="O53" i="21"/>
  <c r="O48" i="21"/>
  <c r="P25" i="21"/>
  <c r="M89" i="21"/>
  <c r="M90" i="21"/>
  <c r="M91" i="21"/>
  <c r="M92" i="21"/>
  <c r="M93" i="21"/>
  <c r="M94" i="21"/>
  <c r="M87" i="21"/>
  <c r="J95" i="21"/>
  <c r="I90" i="21"/>
  <c r="I92" i="21"/>
  <c r="I91" i="21"/>
  <c r="H92" i="21"/>
  <c r="P92" i="21" s="1"/>
  <c r="H91" i="21"/>
  <c r="P91" i="21" s="1"/>
  <c r="H90" i="21"/>
  <c r="P90" i="21" s="1"/>
  <c r="P93" i="21"/>
  <c r="H94" i="21"/>
  <c r="P94" i="21" s="1"/>
  <c r="P87" i="21"/>
  <c r="I93" i="21"/>
  <c r="I94" i="21"/>
  <c r="I87" i="21"/>
  <c r="P58" i="21"/>
  <c r="O40" i="21"/>
  <c r="O57" i="21"/>
  <c r="M88" i="21"/>
  <c r="I88" i="21"/>
  <c r="H88" i="21"/>
  <c r="P88" i="21" s="1"/>
  <c r="M68" i="21" l="1"/>
  <c r="O19" i="21"/>
  <c r="M95" i="21"/>
  <c r="O33" i="21"/>
  <c r="L94" i="21"/>
  <c r="O94" i="21" s="1"/>
  <c r="L89" i="21"/>
  <c r="O89" i="21" s="1"/>
  <c r="L91" i="21"/>
  <c r="O91" i="21" s="1"/>
  <c r="I95" i="21"/>
  <c r="L92" i="21"/>
  <c r="O92" i="21" s="1"/>
  <c r="P38" i="21"/>
  <c r="K73" i="21"/>
  <c r="L73" i="21" s="1"/>
  <c r="F72" i="21" s="1"/>
  <c r="M112" i="21"/>
  <c r="L112" i="21"/>
  <c r="J112" i="21"/>
  <c r="P112" i="21" s="1"/>
  <c r="P40" i="21"/>
  <c r="P24" i="21"/>
  <c r="P53" i="21"/>
  <c r="L90" i="21"/>
  <c r="O90" i="21" s="1"/>
  <c r="P33" i="21"/>
  <c r="P57" i="21"/>
  <c r="P19" i="21"/>
  <c r="M75" i="21"/>
  <c r="O25" i="21"/>
  <c r="O38" i="21"/>
  <c r="O58" i="21"/>
  <c r="P48" i="21"/>
  <c r="P95" i="21"/>
  <c r="L88" i="21"/>
  <c r="O88" i="21" s="1"/>
  <c r="P89" i="21"/>
  <c r="H112" i="21"/>
  <c r="K77" i="21"/>
  <c r="M77" i="21" s="1"/>
  <c r="L93" i="21"/>
  <c r="O93" i="21" s="1"/>
  <c r="L87" i="21"/>
  <c r="M71" i="21" l="1"/>
  <c r="M69" i="21"/>
  <c r="M73" i="21"/>
  <c r="L77" i="21"/>
  <c r="K78" i="21"/>
  <c r="M78" i="21" s="1"/>
  <c r="F79" i="21"/>
  <c r="O87" i="21"/>
  <c r="L95" i="21"/>
  <c r="O95" i="21" s="1"/>
  <c r="L78" i="21" l="1"/>
  <c r="F76" i="21" s="1"/>
</calcChain>
</file>

<file path=xl/sharedStrings.xml><?xml version="1.0" encoding="utf-8"?>
<sst xmlns="http://schemas.openxmlformats.org/spreadsheetml/2006/main" count="811" uniqueCount="368">
  <si>
    <t>DESIGNAÇÃO</t>
  </si>
  <si>
    <t>Tolerância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</si>
  <si>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</si>
  <si>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</si>
  <si>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</si>
  <si>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</si>
  <si>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</si>
  <si>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</si>
  <si>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</si>
  <si>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</si>
  <si>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</si>
  <si>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</si>
  <si>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</si>
  <si>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</si>
  <si>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</si>
  <si>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</si>
  <si>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</si>
  <si>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</si>
  <si>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</si>
  <si>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</si>
  <si>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</si>
  <si>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</si>
  <si>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</si>
  <si>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</si>
  <si>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</si>
  <si>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</si>
  <si>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</si>
  <si>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Grau de concretização</t>
  </si>
  <si>
    <t>Dirigentes - Direção Superior</t>
  </si>
  <si>
    <t>Assistente Operacional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</si>
  <si>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</si>
  <si>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</si>
  <si>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</si>
  <si>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</si>
  <si>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</si>
  <si>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</si>
  <si>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</si>
  <si>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</si>
  <si>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</si>
  <si>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</si>
  <si>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</si>
  <si>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</si>
  <si>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</si>
  <si>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Fonte de Verificação</t>
  </si>
  <si>
    <t>Objetivos Operacionais (OP)</t>
  </si>
  <si>
    <t>Peso dos parâmetros 
na avaliação final</t>
  </si>
  <si>
    <t>Peso dos objetivos 
no respetivo parâmetro</t>
  </si>
  <si>
    <t>Desvio
(em n.º)</t>
  </si>
  <si>
    <t>Peso de cada objetivo na avaliação final</t>
  </si>
  <si>
    <t>Justificação do Valor Crítico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</si>
  <si>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</si>
  <si>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</si>
  <si>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</si>
  <si>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</si>
  <si>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</si>
  <si>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</si>
  <si>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</si>
  <si>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</si>
  <si>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</si>
  <si>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</si>
  <si>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</si>
  <si>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</si>
  <si>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</si>
  <si>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</si>
  <si>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</si>
  <si>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</si>
  <si>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</si>
  <si>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</si>
  <si>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</si>
  <si>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</si>
  <si>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</si>
  <si>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</si>
  <si>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</si>
  <si>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</si>
  <si>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</si>
  <si>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</si>
  <si>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</si>
  <si>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</si>
  <si>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</si>
  <si>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</si>
  <si>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</si>
  <si>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</si>
  <si>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</si>
  <si>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</si>
  <si>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</si>
  <si>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</si>
  <si>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</si>
  <si>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</si>
  <si>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</si>
  <si>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</si>
  <si>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</si>
  <si>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</si>
  <si>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</si>
  <si>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UERHE / UERHP</t>
  </si>
  <si>
    <t>Pontuação Executada / Pontuação Planeada</t>
  </si>
  <si>
    <t>Ref.:</t>
  </si>
  <si>
    <t>Descritivo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</si>
  <si>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</si>
  <si>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</si>
  <si>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</si>
  <si>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</si>
  <si>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</si>
  <si>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</si>
  <si>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</si>
  <si>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</si>
  <si>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</si>
  <si>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</si>
  <si>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</si>
  <si>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V1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</si>
  <si>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</si>
  <si>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</si>
  <si>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</si>
  <si>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</si>
  <si>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</si>
  <si>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</si>
  <si>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</si>
  <si>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</si>
  <si>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</si>
  <si>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</si>
  <si>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</si>
  <si>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</si>
  <si>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</si>
  <si>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</si>
  <si>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</si>
  <si>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</si>
  <si>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</si>
  <si>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</si>
  <si>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</si>
  <si>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</si>
  <si>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</si>
  <si>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</si>
  <si>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</si>
  <si>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</si>
  <si>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</si>
  <si>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</si>
  <si>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</si>
  <si>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</si>
  <si>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</si>
  <si>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</si>
  <si>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</si>
  <si>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</si>
  <si>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</si>
  <si>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</si>
  <si>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</si>
  <si>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</si>
  <si>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</si>
  <si>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</si>
  <si>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</si>
  <si>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</si>
  <si>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</si>
  <si>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</si>
  <si>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</si>
  <si>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</si>
  <si>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</si>
  <si>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</si>
  <si>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</si>
  <si>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</si>
  <si>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</si>
  <si>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</si>
  <si>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</si>
  <si>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</si>
  <si>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</si>
  <si>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</si>
  <si>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</si>
  <si>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</si>
  <si>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</si>
  <si>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</si>
  <si>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</si>
  <si>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</si>
  <si>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</si>
  <si>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</si>
  <si>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RH Utilizados</t>
  </si>
  <si>
    <t>Nível 0 - Política Pública</t>
  </si>
  <si>
    <t>Nível 1 - Estratégico</t>
  </si>
  <si>
    <t>Nível 2 - Gestão|Operacional</t>
  </si>
  <si>
    <t>Objetivo estratégico (OE_1)</t>
  </si>
  <si>
    <t>Descrição</t>
  </si>
  <si>
    <t>Alinhamento com o nivel Político</t>
  </si>
  <si>
    <t>Metodologia de aferição do grau de concretização</t>
  </si>
  <si>
    <t>OE_1</t>
  </si>
  <si>
    <t>OE_2</t>
  </si>
  <si>
    <t>OE_3</t>
  </si>
  <si>
    <t>Objetivo estratégico</t>
  </si>
  <si>
    <t>Objectivo Operacional</t>
  </si>
  <si>
    <t>Grau de Realização do OP</t>
  </si>
  <si>
    <t>Grau de Realização do OE
(média ponderada)</t>
  </si>
  <si>
    <t>Meta plurianual OE</t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</si>
  <si>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</si>
  <si>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Relação com Nível 0</t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</si>
  <si>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</si>
  <si>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t>Realizado
2020</t>
  </si>
  <si>
    <t>Grau de Realização do OP1</t>
  </si>
  <si>
    <t>Grau de Realização do OP2</t>
  </si>
  <si>
    <t>Grau de Realização do OP3</t>
  </si>
  <si>
    <t>Grau de Realização do OP4</t>
  </si>
  <si>
    <t>Grau de Realização do OP5</t>
  </si>
  <si>
    <t>Grau de Realização do OP6</t>
  </si>
  <si>
    <t>Grau de Realização do OP7</t>
  </si>
  <si>
    <t>(1 CCAS)</t>
  </si>
  <si>
    <t>Meta 
2023</t>
  </si>
  <si>
    <t>Última Monitorização
2022</t>
  </si>
  <si>
    <t>Realizado
2021</t>
  </si>
  <si>
    <t>Pontuação efetivos Planeados para 2023</t>
  </si>
  <si>
    <t>Pontuação efetivos Executados para 2023</t>
  </si>
  <si>
    <r>
      <t xml:space="preserve">Dias úteis 2023 </t>
    </r>
    <r>
      <rPr>
        <b/>
        <sz val="9"/>
        <color theme="0"/>
        <rFont val="Wingdings"/>
        <charset val="2"/>
      </rPr>
      <t>F</t>
    </r>
  </si>
  <si>
    <t>AVALIAÇÃO FINAL DO QUAR 2023</t>
  </si>
  <si>
    <t>Memória descritiva - QUAR 2023</t>
  </si>
  <si>
    <t>Grau de Concretização 2022</t>
  </si>
  <si>
    <t>Ciclo de Gestão:</t>
  </si>
  <si>
    <t>OE1</t>
  </si>
  <si>
    <t>OE2</t>
  </si>
  <si>
    <t>OE3</t>
  </si>
  <si>
    <t>Objetivos Operacionais</t>
  </si>
  <si>
    <t>Grau de realização do objetivo</t>
  </si>
  <si>
    <r>
      <t xml:space="preserve">Grau de realização do objetivo </t>
    </r>
    <r>
      <rPr>
        <b/>
        <i/>
        <sz val="9"/>
        <color theme="1" tint="0.34998626667073579"/>
        <rFont val="Verdana"/>
        <family val="2"/>
      </rPr>
      <t>(ponderado)</t>
    </r>
  </si>
  <si>
    <t>OBJETIVOS MAIS RELEVANTES (nº 1 do art.18º da Lei 66-B/2007, de 28.12)</t>
  </si>
  <si>
    <t>RELEVANTE</t>
  </si>
  <si>
    <t>GRAU DE REALIZAÇÂO DE PARÂMETROS E OBJETIVOS</t>
  </si>
  <si>
    <t>Ponderação Eficácia</t>
  </si>
  <si>
    <t xml:space="preserve">Ponderação Eficiência </t>
  </si>
  <si>
    <t>Ponderação Qualidade</t>
  </si>
  <si>
    <t>Avaliação de acordo com os requisitos constantes 
no artigo 18.º da Lei n.º 66-B/2007, de 28 de dezembro</t>
  </si>
  <si>
    <t>Número de trabalhadores a exercer funções no serviço:</t>
  </si>
  <si>
    <t>Previsto 
2023</t>
  </si>
  <si>
    <t>Efetivos
30.06.2023</t>
  </si>
  <si>
    <t>Efetivos
30.09.2023</t>
  </si>
  <si>
    <t>Previstos
2022</t>
  </si>
  <si>
    <t>Efetivos 
31.12.2022</t>
  </si>
  <si>
    <t>Efetivos
31.12.2021</t>
  </si>
  <si>
    <t>Efetivos 
31.12.2020</t>
  </si>
  <si>
    <t>Efetivos 31.12.2019</t>
  </si>
  <si>
    <t>Efetivos 31.12.2018</t>
  </si>
  <si>
    <t>Dotação inicial</t>
  </si>
  <si>
    <t xml:space="preserve">Dotação Corrigida </t>
  </si>
  <si>
    <t>Saldo</t>
  </si>
  <si>
    <t>Taxa de Execução</t>
  </si>
  <si>
    <r>
      <t>Execução</t>
    </r>
    <r>
      <rPr>
        <b/>
        <vertAlign val="superscript"/>
        <sz val="9"/>
        <color theme="0"/>
        <rFont val="Calibri"/>
        <family val="2"/>
        <scheme val="minor"/>
      </rPr>
      <t xml:space="preserve"> </t>
    </r>
  </si>
  <si>
    <t>Unidade(s) Orgânica(s) Responsável(eis)</t>
  </si>
  <si>
    <t>Fórmula de cálculo</t>
  </si>
  <si>
    <t>GR EFICÁCIA</t>
  </si>
  <si>
    <t>GR EFICIÊNCIA</t>
  </si>
  <si>
    <t>GR QUALIDADE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</si>
  <si>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</si>
  <si>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</t>
  </si>
  <si>
    <t>Otimizar a gestão e aplicação dos fundos estruturais e/ou outras medidas de apoio aos setores agrícola e das pescas maximizando a sua execução.</t>
  </si>
  <si>
    <t>Consolidar a imagem da DRAP Algarve junto dos seus clientes.</t>
  </si>
  <si>
    <t>Otimizar a gestão dos recursos</t>
  </si>
  <si>
    <t>Taxa de análise dos pedidos de apoio</t>
  </si>
  <si>
    <t>Taxa de análise dos pedidos de pagamento</t>
  </si>
  <si>
    <t>OP1: Garantir a execução do PDR2020</t>
  </si>
  <si>
    <t>Taxa de execução dos Programas de Prospeção</t>
  </si>
  <si>
    <t>Taxa de cumprimento do Plano Anual de Controlo-Investimento</t>
  </si>
  <si>
    <t>OP4: Assegurar a execução do Plano Anual de Controlo in loco</t>
  </si>
  <si>
    <t>OP3: Incremento da taxa de cumprimento dos Programas de Prospeção</t>
  </si>
  <si>
    <t>OP2: Garantir a execução do MAR2020</t>
  </si>
  <si>
    <t>n.d</t>
  </si>
  <si>
    <t>Índice de satisfação</t>
  </si>
  <si>
    <t>Nº de reportes enviados ao GPP</t>
  </si>
  <si>
    <t>Prazo de entrega dos reportes após o fecho dos trimestres</t>
  </si>
  <si>
    <t>OP5: Adotar medidas facilitadoras da conciliação da vida profissional com a vida pessoal e familiar dos trabalhadores da DRAP, de acordo com a) do nº1 do artigo nº 18 da LOE</t>
  </si>
  <si>
    <t>OP6:  Promover uma cultura de Segurança e Saude no trabalho na DRAP, de acordo com a) do nº1 do artigo nº18 da LOE</t>
  </si>
  <si>
    <t>Número de serviços disponibilizados no Portal Único de Atendimento (projecto Simplex/SAMA)</t>
  </si>
  <si>
    <t>Número de iniciativas que promovam a Segurança e Saúde no Trabalho</t>
  </si>
  <si>
    <t>Taxa de aprovação de requerimentos elegíveis, relativos à organização do tempo de trabalho e que visam a conciliação da vida profissional com a vida pessoal e familiar</t>
  </si>
  <si>
    <t>Grau de Realização do OP8</t>
  </si>
  <si>
    <t>Grau de Realização do OP9</t>
  </si>
  <si>
    <r>
      <t xml:space="preserve">N.º DE FERIADOS NACIONAIS EM 2023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</si>
  <si>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t>OP8</t>
  </si>
  <si>
    <t>OP9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</si>
  <si>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</si>
  <si>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</si>
  <si>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</si>
  <si>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</si>
  <si>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</si>
  <si>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</si>
  <si>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</si>
  <si>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</si>
  <si>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</si>
  <si>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Conforme o no Sistema de Indicadores Comuns às DRAP</t>
  </si>
  <si>
    <t xml:space="preserve">Conforme  com a) do nº1 do artigo nº18 da LOE </t>
  </si>
  <si>
    <t xml:space="preserve">Conforme  com b) do nº1 do artigo nº18 da LOE </t>
  </si>
  <si>
    <t>Conforme com c) do nº1 do artigo nº18 da LOE</t>
  </si>
  <si>
    <t>DSI</t>
  </si>
  <si>
    <t>DSDAR</t>
  </si>
  <si>
    <t>DSC</t>
  </si>
  <si>
    <t>D.S.A</t>
  </si>
  <si>
    <t>DCD</t>
  </si>
  <si>
    <t>(nº de pedidos de apoio analisados/ nº de pedidos de apoio válidos) x100</t>
  </si>
  <si>
    <t>(nº de pedidos de pagamento validados/nº de pedidos de pagamento devidamente formalizados)x100</t>
  </si>
  <si>
    <t>(nº de pedidos de apoio analisados /nº de pedidos de apoio válidos)x100</t>
  </si>
  <si>
    <t>(nº de pedidos de pagamento validados /nº de pedidos de pagamento devidamente formalizados)x100</t>
  </si>
  <si>
    <t>(amostra de prospeção executada (nº)/ amostra de prospeção distribuída (nº))x100</t>
  </si>
  <si>
    <t>Objetivo Operacional</t>
  </si>
  <si>
    <t>Eficácia</t>
  </si>
  <si>
    <t>Percentagem</t>
  </si>
  <si>
    <t>Incremento positivo</t>
  </si>
  <si>
    <t>Melhor gestão de recursos humanos nomeadamente rejuvenescimento de trabalhadores afetos à concretização das ações</t>
  </si>
  <si>
    <r>
      <t>Referência para o valor crítico</t>
    </r>
    <r>
      <rPr>
        <b/>
        <sz val="10"/>
        <color indexed="56"/>
        <rFont val="Calibri"/>
        <family val="2"/>
      </rPr>
      <t>:</t>
    </r>
    <r>
      <rPr>
        <b/>
        <sz val="10"/>
        <rFont val="Calibri"/>
        <family val="2"/>
      </rPr>
      <t xml:space="preserve"> </t>
    </r>
    <r>
      <rPr>
        <i/>
        <sz val="10"/>
        <rFont val="Calibri"/>
        <family val="2"/>
      </rPr>
      <t/>
    </r>
  </si>
  <si>
    <t>percentagem</t>
  </si>
  <si>
    <t>Execução do nº de pontos de prospeção e/ou colheita de amostras  definidas pela Autoridade Nacional (DGAV) ( Carta de Missão 2019-2023)</t>
  </si>
  <si>
    <t>Rejuvenescimento de trabalhadores afetos à concretização das ações;
Reforço das equipas com maior número de inspetores fitossanitários;
Afetação de mais recursos para a execução do Programa.</t>
  </si>
  <si>
    <t>Melhor gestão de recursos humanos nomeadamente reforço de trabalhadores afetos à concretização das ações</t>
  </si>
  <si>
    <t>Número</t>
  </si>
  <si>
    <t>Eficiência</t>
  </si>
  <si>
    <t>Inciciativas que promovam, junto de todos/as trabalhadores(as) uma cultura Segurança e Saude no Trabalho</t>
  </si>
  <si>
    <t xml:space="preserve">Ações tendentes ao cumprimento, por parte de todos as DRAP, das ações previstas no programa SIMPLEX antes dos limites dos prazos legalmente estabelecidos  </t>
  </si>
  <si>
    <t>Qualidade</t>
  </si>
  <si>
    <t>Utilização de uma escala do tipo Likert de resposta psicométrica de 1 a 5 em que a correspondência é:
1-“Muito Insatisfeito” a 5 –“Muito Satisfeito”</t>
  </si>
  <si>
    <t xml:space="preserve">Ações que promovam, junto de todos/as trabalhadores(as) uma cultura de resultados focada nos cidadãos/clientes. </t>
  </si>
  <si>
    <t>Adequada afetação de recursos humanos à concretização das acções necessárias</t>
  </si>
  <si>
    <t>Incremento negativo</t>
  </si>
  <si>
    <t xml:space="preserve"> </t>
  </si>
  <si>
    <t>Conforme o no Sistema de Indicadores Comuns às DRAP, Considerados os pedidos de apoio entrados de 01.10.2022 a 30.09.2023</t>
  </si>
  <si>
    <t>Somatório do n.º de serviços disponibilizados no Portal Único das DRAP</t>
  </si>
  <si>
    <t>Média aritmética das pontuações atribuídas a todos os itens por todos os respondentes no inquérito a utilizadores/clientes</t>
  </si>
  <si>
    <t>Somatório anual do nº de reportes</t>
  </si>
  <si>
    <t>Média de dias úteis após o fecho dos trimestres</t>
  </si>
  <si>
    <t>SI PDR2020</t>
  </si>
  <si>
    <t>iDIGITAL</t>
  </si>
  <si>
    <t>Si2P</t>
  </si>
  <si>
    <t>DGAV - Relatório Anual</t>
  </si>
  <si>
    <t>Sistema de Gestão Documental</t>
  </si>
  <si>
    <t>Portal Único de Atendimento</t>
  </si>
  <si>
    <t>Estimativa do melhor valor a alcançar com todos os recursos disponíveis</t>
  </si>
  <si>
    <t>01/10/2022 a 30/09/2023</t>
  </si>
  <si>
    <t>01/01/2023 a 31/12/2023</t>
  </si>
  <si>
    <t>OP7:  Implementar práticas de boa gestão dos serviços públicos, de acordo com b) do nº1 do artigo nº18 da LOE</t>
  </si>
  <si>
    <t>OP8: Assegurar a satisfação do cidadão/ ”cliente”, de acordo com c) do nº1 do artigo nº18 da LOE</t>
  </si>
  <si>
    <t>OP9: Assegurar o reporte ao GPP dos Indicadores de Desempenho Comuns que permitem a comparação entre as DRAP</t>
  </si>
  <si>
    <t>(Nº de pareceres favoráveis/Nº requerimentos elegíveis)*100</t>
  </si>
  <si>
    <t xml:space="preserve">Média aritmética das pontuações atribuídas pelos trabalhadores no questionário para aferição da motivação </t>
  </si>
  <si>
    <t>Toas as Unidades Orângicas</t>
  </si>
  <si>
    <t>Ind14</t>
  </si>
  <si>
    <t>Por definição leia-se requerimentos elegíveis como os que reúnem os critérios legais e funcionais para poderem ser apreciados superiormente após análise/pronúncia favorável do correspondente superior hierárquico e validação técnica por parte do NAI dos requisitos tecnológicos para o teletrabalho.</t>
  </si>
  <si>
    <t>Inciciativas que promovam, junto de todos/as trabalhadores(as) motivação no local de trabalho</t>
  </si>
  <si>
    <t>Ind.14</t>
  </si>
  <si>
    <t>Inciciativas que promovam, junto de todos/as trabalhadores(as) uma cultura de participação na gestão dos serviços</t>
  </si>
  <si>
    <t>RD</t>
  </si>
  <si>
    <t>OE3:Otimizar a gestão dos recursos</t>
  </si>
  <si>
    <t>RI</t>
  </si>
  <si>
    <t>OE2:Consolidar a imagem da DRAP Algarve junto dos seus clientes.</t>
  </si>
  <si>
    <t>OE1:Otimizar a gestão e aplicação dos fundos estruturais e/ou outras medidas de apoio aos setores agrícola e das pescas maximizando a sua execução.</t>
  </si>
  <si>
    <t>Programa do XXII Governo Constitucional| GOP | Planos Estatégicos Transaversais |Planos Estratégicos Sectoriais</t>
  </si>
  <si>
    <r>
      <t xml:space="preserve">Lei das Grandes Opções para 2022-2026 (Proposta de Lei  n.º 37/XV):
</t>
    </r>
    <r>
      <rPr>
        <sz val="10"/>
        <color rgb="FF595959"/>
        <rFont val="Calibri"/>
        <family val="2"/>
      </rPr>
      <t xml:space="preserve">4. Boa governação
4.3 Qualidade dos serviços públicos
6. Segundo desafio estratégico: demografia
7. Terceiro desafio estratégico: desigualdades
7.5 Coesão territorial
8. Quarto desafio estratégico: sociedade digital, da criatividade e da inovação
8.1 Economia 4.0 </t>
    </r>
    <r>
      <rPr>
        <b/>
        <sz val="10"/>
        <color rgb="FF595959"/>
        <rFont val="Calibri"/>
        <family val="2"/>
      </rPr>
      <t xml:space="preserve">
Proposta de Lei  n.º 38/XV/1-  Orçamento de Estado  para 2023
</t>
    </r>
    <r>
      <rPr>
        <sz val="10"/>
        <color rgb="FF595959"/>
        <rFont val="Calibri"/>
        <family val="2"/>
      </rPr>
      <t xml:space="preserve">CAPÍTULO III-Disposições relativas à Administração Pública
</t>
    </r>
    <r>
      <rPr>
        <b/>
        <sz val="10"/>
        <color rgb="FF595959"/>
        <rFont val="Calibri"/>
        <family val="2"/>
      </rPr>
      <t xml:space="preserve">Estratégia para a Inovação e Modernização do Estado e da Administração Pública 2020 -2023 (RCM nº 55/2020 de 31 de julho de 2020)
</t>
    </r>
    <r>
      <rPr>
        <sz val="10"/>
        <color rgb="FF595959"/>
        <rFont val="Calibri"/>
        <family val="2"/>
      </rPr>
      <t xml:space="preserve">Eixo I - Investir nas pessoas 
Eixo II -  Desenvolver a gestão
</t>
    </r>
    <r>
      <rPr>
        <b/>
        <sz val="10"/>
        <color rgb="FF595959"/>
        <rFont val="Calibri"/>
        <family val="2"/>
      </rPr>
      <t xml:space="preserve">Carta de Missão do Dirigente Máximo 2019-2023                                                               </t>
    </r>
  </si>
  <si>
    <r>
      <t xml:space="preserve">Lei das Grandes Opções para 2022-2026 (Proposta de Lei  n.º 37/XV):
</t>
    </r>
    <r>
      <rPr>
        <sz val="10"/>
        <color rgb="FF595959"/>
        <rFont val="Calibri"/>
        <family val="2"/>
      </rPr>
      <t xml:space="preserve">4. Boa governação
4.3 Qualidade dos serviços públicos
</t>
    </r>
    <r>
      <rPr>
        <b/>
        <sz val="10"/>
        <color rgb="FF595959"/>
        <rFont val="Calibri"/>
        <family val="2"/>
      </rPr>
      <t xml:space="preserve">Proposta de Lei  n.º 38/XV/1-  Orçamento de Estado  para 2023
</t>
    </r>
    <r>
      <rPr>
        <sz val="10"/>
        <color rgb="FF595959"/>
        <rFont val="Calibri"/>
        <family val="2"/>
      </rPr>
      <t>CAPÍTULO III-Disposições relativas à Administração Pública
E</t>
    </r>
    <r>
      <rPr>
        <b/>
        <sz val="10"/>
        <color rgb="FF595959"/>
        <rFont val="Calibri"/>
        <family val="2"/>
      </rPr>
      <t xml:space="preserve">stratégia para a Inovação e Modernização do Estado e da Administração Pública 2020 -2023 (RCM nº 55/2020 de 31 de julho de 2020)
</t>
    </r>
    <r>
      <rPr>
        <sz val="10"/>
        <color rgb="FF595959"/>
        <rFont val="Calibri"/>
        <family val="2"/>
      </rPr>
      <t>Eixo IV - Reforçar a proximidade</t>
    </r>
  </si>
  <si>
    <t>Através do método estatistico média ponderada ver "Quadro do Grau de realizção| Objectivos estratégicos"</t>
  </si>
  <si>
    <t>Otimizar as gestão do recursos, através do investimento nas condições de ambientes de trabalho e na invovação dos processos administrativos de gestão.</t>
  </si>
  <si>
    <t>Objetivo estratégico (OE_2)</t>
  </si>
  <si>
    <t>Avaliar e monitorizar a imagem da DRAP Algarve junto dos seus cliente através de um questionario de satisfação e na comparação com as outras DRAP</t>
  </si>
  <si>
    <t>Otimizar a gestão da aplicação dos fundos estruturais através do programa de desenvolvimento rural e o programa operacional do mar, contribuindo para o desenvolvimento das zonas rurais e costeiras.</t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</si>
  <si>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objectivos estratégicos</t>
    </r>
  </si>
  <si>
    <r>
      <t>Idêntico face ao cliclo de gestão anterior.
Última Monitorização de 2022:</t>
    </r>
    <r>
      <rPr>
        <b/>
        <sz val="10"/>
        <rFont val="Calibri"/>
        <family val="2"/>
        <scheme val="minor"/>
      </rPr>
      <t xml:space="preserve"> 85%</t>
    </r>
  </si>
  <si>
    <r>
      <t xml:space="preserve">Idêntico face ao cliclo de gestão anterior.
Última Monitorização de 2022: </t>
    </r>
    <r>
      <rPr>
        <b/>
        <sz val="10"/>
        <rFont val="Calibri"/>
        <family val="2"/>
        <scheme val="minor"/>
      </rPr>
      <t>96%</t>
    </r>
  </si>
  <si>
    <r>
      <t xml:space="preserve">Idêntico face ao cliclo de gestão anterior.
Última Monitorização de 2022: </t>
    </r>
    <r>
      <rPr>
        <b/>
        <sz val="10"/>
        <rFont val="Calibri"/>
        <family val="2"/>
        <scheme val="minor"/>
      </rPr>
      <t>25%</t>
    </r>
  </si>
  <si>
    <t>30.jun.2023</t>
  </si>
  <si>
    <t>30.set.2023</t>
  </si>
  <si>
    <t>31.dez.2023</t>
  </si>
  <si>
    <t>Dias Úteis 2023</t>
  </si>
  <si>
    <t>Grau de motivação dos trabalhadores</t>
  </si>
  <si>
    <t>Grau de participação efetiva dos trabalhadores na gestão dos serviços</t>
  </si>
  <si>
    <t>Somatório anual de iniciativas  que promovam a Segurança e Saúde no Trabalho</t>
  </si>
  <si>
    <t>Média aritemética da percentagem de trabalhadores que participam nas principais etapas do ciclo de gestão</t>
  </si>
  <si>
    <r>
      <t xml:space="preserve">Lei das Grandes Opções para 2022-2026 (Proposta de Lei  n.º 37/XV):
</t>
    </r>
    <r>
      <rPr>
        <sz val="10"/>
        <color rgb="FF595959"/>
        <rFont val="Calibri"/>
        <family val="2"/>
      </rPr>
      <t xml:space="preserve">5. Primeiro desafio estratégico: alterações climáticas
5.4 Valorizar o território
</t>
    </r>
    <r>
      <rPr>
        <b/>
        <sz val="10"/>
        <color rgb="FF595959"/>
        <rFont val="Calibri"/>
        <family val="2"/>
      </rPr>
      <t xml:space="preserve">Agenda de Inovação para a Agricultura 2020-2030 (RCM  n.º 86/2020, de 13 de outubro de 2020)
</t>
    </r>
    <r>
      <rPr>
        <sz val="10"/>
        <color rgb="FF595959"/>
        <rFont val="Calibri"/>
        <family val="2"/>
      </rPr>
      <t xml:space="preserve"> 2 - Uma só Saúde (Sanidade vegetal)</t>
    </r>
    <r>
      <rPr>
        <b/>
        <sz val="10"/>
        <color rgb="FF595959"/>
        <rFont val="Calibri"/>
        <family val="2"/>
      </rPr>
      <t xml:space="preserve">
</t>
    </r>
    <r>
      <rPr>
        <sz val="10"/>
        <color rgb="FF595959"/>
        <rFont val="Calibri"/>
        <family val="2"/>
      </rPr>
      <t xml:space="preserve">7  - Revitalização das zonas rurais
</t>
    </r>
    <r>
      <rPr>
        <b/>
        <sz val="10"/>
        <color rgb="FF595959"/>
        <rFont val="Calibri"/>
        <family val="2"/>
      </rPr>
      <t xml:space="preserve">Estratégia Nacional para o Mar 2021-2030 ( Resolução de Conselho de Ministros nº120/2021 de 2021-09-01)
</t>
    </r>
    <r>
      <rPr>
        <sz val="10"/>
        <color rgb="FF595959"/>
        <rFont val="Calibri"/>
        <family val="2"/>
      </rPr>
      <t xml:space="preserve">AI5. Pescas, Aquicultura, Transformação e Comercialização
OE4. Apostar na garantia da sustentabilidade e segurança alimentar
</t>
    </r>
    <r>
      <rPr>
        <b/>
        <sz val="10"/>
        <color rgb="FF595959"/>
        <rFont val="Calibri"/>
        <family val="2"/>
      </rPr>
      <t>Carta de Missão do Dirigente Máximo 2019-2023</t>
    </r>
  </si>
  <si>
    <t>Efetivos
31.12.2023</t>
  </si>
  <si>
    <t>Conforme o no Sistema de Indicadores Comuns às DRAP, Considerados os pedidos de pagamento devidamente formalizados e completo, entrados de 01.10.2022 a 30.09.2023</t>
  </si>
  <si>
    <t>Conforme o no Sistema de Indicadores Comuns às DRAP, Considerados os pedidos de pagamento devidamente formalizados e completo, entrados de 01.10.2022  a 30.09.2023</t>
  </si>
  <si>
    <t>(Nº de controlos concluídos / nº de controlos distribuídos pelo IFAP e AG MAR)x100</t>
  </si>
  <si>
    <t>Conforme o no Sistema de Indicadores Comuns às DRAP, Considerados os controlos distribuídos IFAP e AG MAR de  01out2022 a 30set2023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</si>
</sst>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  <numFmt numFmtId="169" formatCode="0.0"/>
  </numFmts>
  <fonts count="7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 tint="0.34998626667073579"/>
      <name val="Verdana"/>
      <family val="2"/>
    </font>
    <font>
      <b/>
      <i/>
      <sz val="9"/>
      <color theme="1" tint="0.34998626667073579"/>
      <name val="Verdana"/>
      <family val="2"/>
    </font>
    <font>
      <b/>
      <sz val="9"/>
      <color indexed="9"/>
      <name val="Verdana"/>
      <family val="2"/>
    </font>
    <font>
      <sz val="9"/>
      <color theme="1" tint="0.34998626667073579"/>
      <name val="Verdana"/>
      <family val="2"/>
    </font>
    <font>
      <b/>
      <sz val="9"/>
      <color rgb="FF00768A"/>
      <name val="Verdana"/>
      <family val="2"/>
    </font>
    <font>
      <b/>
      <sz val="9"/>
      <color rgb="FF00768A"/>
      <name val="Calibri"/>
      <family val="2"/>
      <scheme val="minor"/>
    </font>
    <font>
      <sz val="9"/>
      <color theme="0"/>
      <name val="Verdana"/>
      <family val="2"/>
    </font>
    <font>
      <b/>
      <sz val="14"/>
      <name val="Arial"/>
      <family val="2"/>
    </font>
    <font>
      <b/>
      <sz val="10"/>
      <color indexed="56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color theme="1" tint="0.34998626667073579"/>
      <name val="Arial"/>
      <family val="2"/>
    </font>
    <font>
      <sz val="11"/>
      <color rgb="FF595959"/>
      <name val="Calibri"/>
      <family val="2"/>
    </font>
    <font>
      <sz val="10"/>
      <color rgb="FF595959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36">
    <xf numFmtId="0" fontId="0" fillId="0" borderId="0">
      <alignment wrapText="1"/>
    </xf>
    <xf numFmtId="165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11" fillId="0" borderId="0"/>
    <xf numFmtId="0" fontId="5" fillId="0" borderId="0"/>
    <xf numFmtId="0" fontId="5" fillId="0" borderId="0">
      <alignment wrapText="1"/>
    </xf>
    <xf numFmtId="0" fontId="5" fillId="0" borderId="0"/>
    <xf numFmtId="0" fontId="7" fillId="0" borderId="0"/>
    <xf numFmtId="0" fontId="10" fillId="0" borderId="0"/>
    <xf numFmtId="0" fontId="4" fillId="0" borderId="0"/>
    <xf numFmtId="0" fontId="10" fillId="0" borderId="0"/>
    <xf numFmtId="0" fontId="5" fillId="0" borderId="0">
      <alignment wrapText="1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wrapText="1"/>
    </xf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5" fillId="0" borderId="0">
      <alignment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29">
    <xf numFmtId="0" fontId="0" fillId="0" borderId="0" xfId="0">
      <alignment wrapText="1"/>
    </xf>
    <xf numFmtId="0" fontId="14" fillId="0" borderId="0" xfId="2" applyFont="1" applyProtection="1">
      <alignment wrapText="1"/>
      <protection locked="0"/>
    </xf>
    <xf numFmtId="0" fontId="14" fillId="0" borderId="0" xfId="0" applyFont="1">
      <alignment wrapText="1"/>
    </xf>
    <xf numFmtId="0" fontId="13" fillId="0" borderId="0" xfId="2" applyFont="1" applyFill="1" applyAlignment="1" applyProtection="1">
      <alignment vertical="top" wrapText="1"/>
      <protection locked="0"/>
    </xf>
    <xf numFmtId="49" fontId="1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>
      <alignment wrapText="1"/>
    </xf>
    <xf numFmtId="0" fontId="14" fillId="0" borderId="0" xfId="0" applyFont="1" applyFill="1">
      <alignment wrapText="1"/>
    </xf>
    <xf numFmtId="0" fontId="14" fillId="0" borderId="0" xfId="0" applyFont="1" applyFill="1" applyBorder="1">
      <alignment wrapText="1"/>
    </xf>
    <xf numFmtId="0" fontId="14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2" fillId="0" borderId="0" xfId="2" applyFont="1" applyAlignment="1"/>
    <xf numFmtId="0" fontId="14" fillId="0" borderId="0" xfId="0" applyFont="1" applyAlignment="1">
      <alignment horizontal="left" wrapText="1" indent="1"/>
    </xf>
    <xf numFmtId="166" fontId="14" fillId="0" borderId="0" xfId="0" applyNumberFormat="1" applyFont="1">
      <alignment wrapText="1"/>
    </xf>
    <xf numFmtId="164" fontId="14" fillId="0" borderId="0" xfId="0" applyNumberFormat="1" applyFont="1">
      <alignment wrapText="1"/>
    </xf>
    <xf numFmtId="9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0" applyNumberFormat="1" applyFont="1">
      <alignment wrapText="1"/>
    </xf>
    <xf numFmtId="9" fontId="14" fillId="0" borderId="0" xfId="0" applyNumberFormat="1" applyFont="1">
      <alignment wrapText="1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0" borderId="0" xfId="14" applyFont="1" applyAlignment="1">
      <alignment wrapText="1"/>
    </xf>
    <xf numFmtId="0" fontId="14" fillId="4" borderId="1" xfId="2" applyFont="1" applyFill="1" applyBorder="1" applyAlignment="1" applyProtection="1">
      <alignment horizontal="center" vertical="center" wrapText="1"/>
      <protection locked="0"/>
    </xf>
    <xf numFmtId="1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15" applyFont="1" applyFill="1" applyBorder="1" applyAlignment="1" applyProtection="1">
      <alignment horizontal="center" vertical="center" wrapTex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9" fontId="14" fillId="4" borderId="1" xfId="14" applyFont="1" applyFill="1" applyBorder="1" applyAlignment="1">
      <alignment horizontal="center" vertical="center" wrapText="1"/>
    </xf>
    <xf numFmtId="0" fontId="14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3" fontId="19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center" vertical="center" wrapText="1"/>
      <protection locked="0"/>
    </xf>
    <xf numFmtId="0" fontId="19" fillId="7" borderId="1" xfId="9" applyFont="1" applyFill="1" applyBorder="1" applyAlignment="1">
      <alignment horizontal="center" vertical="center" wrapText="1"/>
    </xf>
    <xf numFmtId="1" fontId="19" fillId="7" borderId="1" xfId="9" applyNumberFormat="1" applyFont="1" applyFill="1" applyBorder="1" applyAlignment="1">
      <alignment horizontal="center" vertical="center" wrapText="1"/>
    </xf>
    <xf numFmtId="9" fontId="19" fillId="7" borderId="1" xfId="14" applyFont="1" applyFill="1" applyBorder="1" applyAlignment="1">
      <alignment horizontal="center" vertical="center" wrapText="1"/>
    </xf>
    <xf numFmtId="9" fontId="21" fillId="4" borderId="1" xfId="15" applyNumberFormat="1" applyFont="1" applyFill="1" applyBorder="1" applyAlignment="1" applyProtection="1">
      <alignment horizontal="center" vertical="center"/>
    </xf>
    <xf numFmtId="9" fontId="32" fillId="6" borderId="1" xfId="14" applyFont="1" applyFill="1" applyBorder="1" applyAlignment="1" applyProtection="1">
      <alignment horizontal="center" vertical="center" wrapText="1"/>
      <protection locked="0"/>
    </xf>
    <xf numFmtId="9" fontId="32" fillId="0" borderId="1" xfId="14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9" fontId="19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8" fillId="9" borderId="1" xfId="2" applyFont="1" applyFill="1" applyBorder="1" applyAlignment="1" applyProtection="1">
      <alignment horizontal="right" vertical="center" wrapText="1"/>
      <protection locked="0"/>
    </xf>
    <xf numFmtId="9" fontId="18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8" fillId="9" borderId="1" xfId="9" applyFont="1" applyFill="1" applyBorder="1" applyAlignment="1">
      <alignment horizontal="right" vertical="center" wrapText="1"/>
    </xf>
    <xf numFmtId="0" fontId="18" fillId="9" borderId="1" xfId="9" applyFont="1" applyFill="1" applyBorder="1" applyAlignment="1">
      <alignment horizontal="center" vertical="center" wrapText="1"/>
    </xf>
    <xf numFmtId="0" fontId="20" fillId="10" borderId="1" xfId="0" applyFont="1" applyFill="1" applyBorder="1" applyAlignment="1" applyProtection="1">
      <alignment horizontal="left" vertical="center" wrapText="1" inden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49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5" fillId="4" borderId="1" xfId="13" applyFont="1" applyFill="1" applyBorder="1" applyAlignment="1" applyProtection="1">
      <alignment horizontal="center" vertical="center" wrapText="1"/>
      <protection locked="0"/>
    </xf>
    <xf numFmtId="9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2" applyNumberFormat="1" applyFont="1" applyFill="1" applyBorder="1" applyAlignment="1">
      <alignment horizontal="center" vertical="center" wrapText="1"/>
    </xf>
    <xf numFmtId="9" fontId="14" fillId="4" borderId="1" xfId="14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Border="1" applyAlignment="1" applyProtection="1">
      <alignment horizontal="right" vertical="center" wrapText="1" indent="1"/>
      <protection locked="0"/>
    </xf>
    <xf numFmtId="1" fontId="18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42" fillId="4" borderId="1" xfId="0" applyFont="1" applyFill="1" applyBorder="1" applyAlignment="1" applyProtection="1">
      <alignment horizontal="left" vertical="center" wrapText="1" indent="1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left" vertical="center" wrapText="1" indent="1"/>
      <protection locked="0"/>
    </xf>
    <xf numFmtId="1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25" xfId="0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27" xfId="0" applyFont="1" applyFill="1" applyBorder="1" applyAlignment="1" applyProtection="1">
      <alignment horizontal="right" vertical="center" indent="1"/>
      <protection locked="0"/>
    </xf>
    <xf numFmtId="9" fontId="12" fillId="0" borderId="34" xfId="27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30" fillId="5" borderId="27" xfId="0" applyFont="1" applyFill="1" applyBorder="1" applyAlignment="1" applyProtection="1">
      <alignment horizontal="right" vertical="center" wrapText="1" indent="1"/>
      <protection locked="0"/>
    </xf>
    <xf numFmtId="0" fontId="45" fillId="0" borderId="0" xfId="0" applyFont="1" applyAlignment="1">
      <alignment horizontal="left" wrapText="1" indent="1"/>
    </xf>
    <xf numFmtId="0" fontId="48" fillId="2" borderId="19" xfId="0" applyFont="1" applyFill="1" applyBorder="1" applyAlignment="1">
      <alignment horizontal="left" vertical="center" indent="1"/>
    </xf>
    <xf numFmtId="0" fontId="50" fillId="0" borderId="0" xfId="0" applyFont="1" applyAlignment="1">
      <alignment horizontal="left" wrapText="1" indent="1"/>
    </xf>
    <xf numFmtId="0" fontId="49" fillId="14" borderId="19" xfId="0" applyFont="1" applyFill="1" applyBorder="1" applyAlignment="1">
      <alignment horizontal="left" vertical="center" wrapText="1" indent="1"/>
    </xf>
    <xf numFmtId="0" fontId="49" fillId="0" borderId="19" xfId="0" applyFont="1" applyFill="1" applyBorder="1" applyAlignment="1">
      <alignment horizontal="left" vertical="center" wrapText="1" indent="1"/>
    </xf>
    <xf numFmtId="0" fontId="49" fillId="0" borderId="19" xfId="0" applyFont="1" applyFill="1" applyBorder="1" applyAlignment="1">
      <alignment horizontal="center" vertical="center" wrapText="1"/>
    </xf>
    <xf numFmtId="0" fontId="49" fillId="6" borderId="19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right" vertical="center" wrapText="1" indent="1"/>
      <protection locked="0"/>
    </xf>
    <xf numFmtId="14" fontId="16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2" applyFont="1" applyFill="1" applyBorder="1" applyAlignment="1" applyProtection="1">
      <alignment horizontal="left" vertical="center" wrapText="1" indent="1"/>
      <protection locked="0"/>
    </xf>
    <xf numFmtId="0" fontId="48" fillId="2" borderId="19" xfId="0" applyFont="1" applyFill="1" applyBorder="1" applyAlignment="1">
      <alignment horizontal="center" vertical="center"/>
    </xf>
    <xf numFmtId="0" fontId="48" fillId="2" borderId="19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wrapText="1" indent="1"/>
    </xf>
    <xf numFmtId="0" fontId="54" fillId="0" borderId="0" xfId="0" applyFont="1" applyAlignment="1">
      <alignment horizontal="left" wrapText="1" indent="1"/>
    </xf>
    <xf numFmtId="167" fontId="41" fillId="12" borderId="1" xfId="31" applyNumberFormat="1" applyBorder="1" applyAlignment="1" applyProtection="1">
      <alignment horizontal="left" vertical="center" wrapText="1" indent="1"/>
      <protection locked="0" hidden="1"/>
    </xf>
    <xf numFmtId="0" fontId="42" fillId="4" borderId="1" xfId="0" applyFont="1" applyFill="1" applyBorder="1" applyAlignment="1" applyProtection="1">
      <alignment horizontal="left" vertical="center" wrapText="1" indent="1"/>
      <protection locked="0" hidden="1"/>
    </xf>
    <xf numFmtId="0" fontId="44" fillId="11" borderId="1" xfId="30" applyFont="1" applyBorder="1" applyAlignment="1" applyProtection="1">
      <alignment horizontal="left" vertical="center" wrapText="1" indent="1"/>
      <protection hidden="1"/>
    </xf>
    <xf numFmtId="1" fontId="44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37" fillId="8" borderId="20" xfId="4" applyFont="1" applyFill="1" applyBorder="1" applyAlignment="1">
      <alignment horizontal="left" vertical="center" wrapText="1" indent="1"/>
    </xf>
    <xf numFmtId="0" fontId="38" fillId="4" borderId="19" xfId="2" applyFont="1" applyFill="1" applyBorder="1" applyAlignment="1">
      <alignment horizontal="left" vertical="center" wrapText="1" indent="1"/>
    </xf>
    <xf numFmtId="0" fontId="37" fillId="6" borderId="19" xfId="2" applyFont="1" applyFill="1" applyBorder="1" applyAlignment="1">
      <alignment horizontal="left" vertical="center" wrapText="1" indent="1"/>
    </xf>
    <xf numFmtId="0" fontId="12" fillId="2" borderId="11" xfId="2" applyFont="1" applyFill="1" applyBorder="1" applyAlignment="1" applyProtection="1">
      <alignment horizontal="left" vertical="center" wrapText="1" indent="1"/>
      <protection locked="0"/>
    </xf>
    <xf numFmtId="0" fontId="12" fillId="4" borderId="11" xfId="2" applyFont="1" applyFill="1" applyBorder="1" applyAlignment="1" applyProtection="1">
      <alignment horizontal="left" vertical="center" wrapText="1" indent="1"/>
      <protection locked="0"/>
    </xf>
    <xf numFmtId="0" fontId="12" fillId="2" borderId="5" xfId="2" applyFont="1" applyFill="1" applyBorder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left" vertical="center" wrapText="1" indent="1"/>
      <protection locked="0"/>
    </xf>
    <xf numFmtId="0" fontId="12" fillId="2" borderId="8" xfId="2" applyFont="1" applyFill="1" applyBorder="1" applyAlignment="1" applyProtection="1">
      <alignment horizontal="left" vertical="center" wrapText="1" indent="1"/>
      <protection locked="0"/>
    </xf>
    <xf numFmtId="0" fontId="37" fillId="4" borderId="1" xfId="2" applyFont="1" applyFill="1" applyBorder="1" applyAlignment="1">
      <alignment horizontal="left" vertical="center" wrapText="1" indent="1"/>
    </xf>
    <xf numFmtId="9" fontId="37" fillId="4" borderId="1" xfId="2" applyNumberFormat="1" applyFont="1" applyFill="1" applyBorder="1" applyAlignment="1">
      <alignment horizontal="left" vertical="center" wrapText="1" indent="1"/>
    </xf>
    <xf numFmtId="0" fontId="36" fillId="9" borderId="1" xfId="2" applyFont="1" applyFill="1" applyBorder="1" applyAlignment="1">
      <alignment horizontal="left" vertical="center" wrapText="1" indent="1"/>
    </xf>
    <xf numFmtId="0" fontId="36" fillId="16" borderId="1" xfId="2" applyFont="1" applyFill="1" applyBorder="1" applyAlignment="1">
      <alignment horizontal="left" vertical="center" wrapText="1" indent="1"/>
    </xf>
    <xf numFmtId="0" fontId="56" fillId="15" borderId="1" xfId="2" applyFont="1" applyFill="1" applyBorder="1" applyAlignment="1">
      <alignment horizontal="left" vertical="center" wrapText="1" inden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9" fontId="14" fillId="0" borderId="0" xfId="0" applyNumberFormat="1" applyFont="1" applyFill="1" applyAlignment="1">
      <alignment vertical="center" wrapTex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9" fillId="2" borderId="5" xfId="9" applyFont="1" applyFill="1" applyBorder="1" applyAlignment="1">
      <alignment horizontal="right" vertical="center" indent="1"/>
    </xf>
    <xf numFmtId="0" fontId="19" fillId="2" borderId="2" xfId="9" applyFont="1" applyFill="1" applyBorder="1" applyAlignment="1">
      <alignment horizontal="right" vertical="center" indent="1"/>
    </xf>
    <xf numFmtId="9" fontId="19" fillId="2" borderId="1" xfId="14" applyFont="1" applyFill="1" applyBorder="1" applyAlignment="1">
      <alignment horizontal="center" vertical="center"/>
    </xf>
    <xf numFmtId="9" fontId="19" fillId="2" borderId="2" xfId="14" applyFont="1" applyFill="1" applyBorder="1" applyAlignment="1">
      <alignment horizontal="right" vertical="center"/>
    </xf>
    <xf numFmtId="9" fontId="19" fillId="2" borderId="3" xfId="14" applyFont="1" applyFill="1" applyBorder="1" applyAlignment="1">
      <alignment horizontal="right" vertical="center"/>
    </xf>
    <xf numFmtId="0" fontId="18" fillId="9" borderId="1" xfId="2" applyFont="1" applyFill="1" applyBorder="1" applyAlignment="1" applyProtection="1">
      <alignment horizontal="left" vertical="center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29" fillId="9" borderId="1" xfId="2" applyFont="1" applyFill="1" applyBorder="1" applyAlignment="1" applyProtection="1">
      <alignment horizontal="center" vertical="center" wrapText="1"/>
      <protection locked="0"/>
    </xf>
    <xf numFmtId="9" fontId="19" fillId="2" borderId="2" xfId="14" applyFont="1" applyFill="1" applyBorder="1" applyAlignment="1">
      <alignment horizontal="center" vertical="center"/>
    </xf>
    <xf numFmtId="0" fontId="59" fillId="4" borderId="39" xfId="24" applyFont="1" applyFill="1" applyBorder="1" applyAlignment="1">
      <alignment horizontal="center" vertical="center" wrapText="1"/>
    </xf>
    <xf numFmtId="9" fontId="59" fillId="4" borderId="1" xfId="15" applyFont="1" applyFill="1" applyBorder="1" applyAlignment="1">
      <alignment horizontal="center" vertical="center"/>
    </xf>
    <xf numFmtId="9" fontId="59" fillId="4" borderId="1" xfId="15" applyNumberFormat="1" applyFont="1" applyFill="1" applyBorder="1" applyAlignment="1">
      <alignment horizontal="center" vertical="center"/>
    </xf>
    <xf numFmtId="0" fontId="58" fillId="9" borderId="39" xfId="24" applyFont="1" applyFill="1" applyBorder="1" applyAlignment="1">
      <alignment horizontal="center" vertical="center" wrapText="1"/>
    </xf>
    <xf numFmtId="14" fontId="65" fillId="9" borderId="1" xfId="32" applyNumberFormat="1" applyFont="1" applyFill="1" applyBorder="1" applyAlignment="1">
      <alignment horizontal="center" vertical="center" wrapText="1"/>
    </xf>
    <xf numFmtId="0" fontId="62" fillId="7" borderId="1" xfId="32" applyFont="1" applyFill="1" applyBorder="1" applyAlignment="1">
      <alignment horizontal="center" vertical="center" wrapText="1"/>
    </xf>
    <xf numFmtId="1" fontId="62" fillId="7" borderId="1" xfId="32" applyNumberFormat="1" applyFont="1" applyFill="1" applyBorder="1" applyAlignment="1">
      <alignment horizontal="center" vertical="center" wrapText="1"/>
    </xf>
    <xf numFmtId="166" fontId="19" fillId="2" borderId="5" xfId="2" applyNumberFormat="1" applyFont="1" applyFill="1" applyBorder="1" applyAlignment="1" applyProtection="1">
      <alignment horizontal="right" vertical="center" wrapText="1"/>
      <protection locked="0"/>
    </xf>
    <xf numFmtId="166" fontId="19" fillId="2" borderId="5" xfId="2" applyNumberFormat="1" applyFont="1" applyFill="1" applyBorder="1" applyAlignment="1" applyProtection="1">
      <alignment vertical="center" wrapText="1"/>
      <protection locked="0"/>
    </xf>
    <xf numFmtId="166" fontId="19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66" fontId="21" fillId="7" borderId="1" xfId="14" applyNumberFormat="1" applyFont="1" applyFill="1" applyBorder="1" applyAlignment="1" applyProtection="1">
      <alignment horizontal="right" vertical="center" wrapText="1" indent="1"/>
      <protection locked="0"/>
    </xf>
    <xf numFmtId="9" fontId="21" fillId="7" borderId="1" xfId="14" applyFont="1" applyFill="1" applyBorder="1" applyAlignment="1" applyProtection="1">
      <alignment horizontal="right" vertical="center" wrapText="1" indent="1"/>
      <protection locked="0"/>
    </xf>
    <xf numFmtId="9" fontId="19" fillId="2" borderId="1" xfId="14" applyFont="1" applyFill="1" applyBorder="1" applyAlignment="1" applyProtection="1">
      <alignment horizontal="righ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8" fontId="21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0" fontId="21" fillId="7" borderId="1" xfId="14" applyNumberFormat="1" applyFont="1" applyFill="1" applyBorder="1" applyAlignment="1" applyProtection="1">
      <alignment horizontal="right" vertical="center" wrapText="1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168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169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37" fillId="4" borderId="19" xfId="2" applyFont="1" applyFill="1" applyBorder="1" applyAlignment="1">
      <alignment horizontal="left" vertical="center" wrapText="1" indent="1"/>
    </xf>
    <xf numFmtId="0" fontId="36" fillId="5" borderId="19" xfId="2" applyFont="1" applyFill="1" applyBorder="1" applyAlignment="1">
      <alignment horizontal="left" vertical="center" wrapText="1" indent="1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0" fontId="23" fillId="19" borderId="1" xfId="2" applyFont="1" applyFill="1" applyBorder="1" applyAlignment="1" applyProtection="1">
      <alignment vertical="center" wrapText="1"/>
      <protection locked="0"/>
    </xf>
    <xf numFmtId="0" fontId="12" fillId="19" borderId="1" xfId="2" applyFont="1" applyFill="1" applyBorder="1" applyAlignment="1" applyProtection="1">
      <alignment vertical="center" wrapText="1"/>
      <protection locked="0"/>
    </xf>
    <xf numFmtId="1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10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9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19" borderId="1" xfId="2" applyFont="1" applyFill="1" applyBorder="1" applyAlignment="1" applyProtection="1">
      <alignment vertical="center" wrapText="1"/>
      <protection locked="0"/>
    </xf>
    <xf numFmtId="0" fontId="12" fillId="19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9" fontId="12" fillId="4" borderId="1" xfId="15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2" applyFont="1" applyFill="1" applyBorder="1" applyAlignment="1" applyProtection="1">
      <alignment vertical="center" wrapText="1"/>
      <protection locked="0"/>
    </xf>
    <xf numFmtId="0" fontId="70" fillId="6" borderId="1" xfId="2" applyFont="1" applyFill="1" applyBorder="1" applyAlignment="1" applyProtection="1">
      <alignment vertical="center" wrapText="1"/>
      <protection locked="0"/>
    </xf>
    <xf numFmtId="0" fontId="5" fillId="0" borderId="0" xfId="0" applyFont="1">
      <alignment wrapText="1"/>
    </xf>
    <xf numFmtId="168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9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1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15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15" applyFont="1" applyFill="1" applyBorder="1" applyAlignment="1">
      <alignment horizontal="center" vertical="center" wrapText="1"/>
    </xf>
    <xf numFmtId="169" fontId="14" fillId="4" borderId="1" xfId="15" applyNumberFormat="1" applyFont="1" applyFill="1" applyBorder="1" applyAlignment="1">
      <alignment horizontal="center" vertical="center" wrapText="1"/>
    </xf>
    <xf numFmtId="169" fontId="14" fillId="4" borderId="1" xfId="2" applyNumberFormat="1" applyFont="1" applyFill="1" applyBorder="1" applyAlignment="1">
      <alignment horizontal="center" vertical="center" wrapText="1"/>
    </xf>
    <xf numFmtId="169" fontId="14" fillId="4" borderId="1" xfId="15" applyNumberFormat="1" applyFont="1" applyFill="1" applyBorder="1" applyAlignment="1" applyProtection="1">
      <alignment horizontal="center" vertical="center" wrapText="1"/>
      <protection locked="0"/>
    </xf>
    <xf numFmtId="169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69" fontId="12" fillId="4" borderId="1" xfId="15" applyNumberFormat="1" applyFont="1" applyFill="1" applyBorder="1" applyAlignment="1" applyProtection="1">
      <alignment horizontal="left" vertical="center" wrapText="1"/>
      <protection locked="0"/>
    </xf>
    <xf numFmtId="9" fontId="14" fillId="4" borderId="1" xfId="14" applyFont="1" applyFill="1" applyBorder="1" applyAlignment="1" applyProtection="1">
      <alignment horizontal="left" vertical="center" wrapText="1"/>
      <protection locked="0"/>
    </xf>
    <xf numFmtId="0" fontId="5" fillId="0" borderId="0" xfId="2" applyAlignment="1">
      <alignment horizontal="left" wrapText="1" indent="1"/>
    </xf>
    <xf numFmtId="0" fontId="72" fillId="6" borderId="19" xfId="2" applyFont="1" applyFill="1" applyBorder="1" applyAlignment="1">
      <alignment horizontal="left" vertical="center" wrapText="1" indent="1"/>
    </xf>
    <xf numFmtId="0" fontId="5" fillId="0" borderId="0" xfId="2">
      <alignment wrapText="1"/>
    </xf>
    <xf numFmtId="0" fontId="12" fillId="6" borderId="8" xfId="2" applyFont="1" applyFill="1" applyBorder="1" applyAlignment="1" applyProtection="1">
      <alignment horizontal="left" vertical="center" wrapText="1" indent="1"/>
      <protection locked="0"/>
    </xf>
    <xf numFmtId="0" fontId="12" fillId="6" borderId="5" xfId="2" applyFont="1" applyFill="1" applyBorder="1" applyAlignment="1" applyProtection="1">
      <alignment horizontal="left" vertical="center" wrapText="1" indent="1"/>
      <protection locked="0"/>
    </xf>
    <xf numFmtId="0" fontId="12" fillId="6" borderId="11" xfId="2" applyFont="1" applyFill="1" applyBorder="1" applyAlignment="1" applyProtection="1">
      <alignment horizontal="left" vertical="center" wrapText="1" indent="1"/>
      <protection locked="0"/>
    </xf>
    <xf numFmtId="9" fontId="12" fillId="4" borderId="8" xfId="2" applyNumberFormat="1" applyFont="1" applyFill="1" applyBorder="1" applyAlignment="1" applyProtection="1">
      <alignment horizontal="left" vertical="center" wrapText="1" indent="1"/>
      <protection locked="0"/>
    </xf>
    <xf numFmtId="9" fontId="1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168" fontId="37" fillId="4" borderId="1" xfId="2" applyNumberFormat="1" applyFont="1" applyFill="1" applyBorder="1" applyAlignment="1">
      <alignment horizontal="left" vertical="center" wrapText="1" indent="1"/>
    </xf>
    <xf numFmtId="0" fontId="5" fillId="0" borderId="0" xfId="2" applyAlignment="1">
      <alignment horizontal="left" indent="1"/>
    </xf>
    <xf numFmtId="168" fontId="59" fillId="7" borderId="1" xfId="15" applyNumberFormat="1" applyFont="1" applyFill="1" applyBorder="1" applyAlignment="1">
      <alignment horizontal="center" vertical="center"/>
    </xf>
    <xf numFmtId="168" fontId="59" fillId="7" borderId="7" xfId="15" applyNumberFormat="1" applyFont="1" applyFill="1" applyBorder="1" applyAlignment="1">
      <alignment horizontal="center" vertical="center"/>
    </xf>
    <xf numFmtId="0" fontId="21" fillId="4" borderId="2" xfId="2" applyFont="1" applyFill="1" applyBorder="1" applyAlignment="1" applyProtection="1">
      <alignment horizontal="center" vertical="center" wrapText="1"/>
      <protection locked="0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9" fontId="17" fillId="0" borderId="0" xfId="9" applyNumberFormat="1" applyFont="1" applyFill="1" applyBorder="1" applyAlignment="1">
      <alignment horizontal="left" vertical="center"/>
    </xf>
    <xf numFmtId="0" fontId="17" fillId="0" borderId="0" xfId="9" applyFont="1" applyFill="1" applyBorder="1" applyAlignment="1">
      <alignment horizontal="left" vertical="center"/>
    </xf>
    <xf numFmtId="0" fontId="17" fillId="0" borderId="13" xfId="9" applyFont="1" applyFill="1" applyBorder="1" applyAlignment="1">
      <alignment horizontal="left" vertical="center"/>
    </xf>
    <xf numFmtId="0" fontId="18" fillId="9" borderId="5" xfId="2" applyFont="1" applyFill="1" applyBorder="1" applyAlignment="1" applyProtection="1">
      <alignment horizontal="center" vertical="center" wrapText="1"/>
      <protection locked="0"/>
    </xf>
    <xf numFmtId="0" fontId="18" fillId="9" borderId="2" xfId="2" applyFont="1" applyFill="1" applyBorder="1" applyAlignment="1" applyProtection="1">
      <alignment horizontal="center" vertical="center" wrapText="1"/>
      <protection locked="0"/>
    </xf>
    <xf numFmtId="0" fontId="18" fillId="9" borderId="3" xfId="2" applyFont="1" applyFill="1" applyBorder="1" applyAlignment="1" applyProtection="1">
      <alignment horizontal="center" vertical="center" wrapText="1"/>
      <protection locked="0"/>
    </xf>
    <xf numFmtId="0" fontId="18" fillId="9" borderId="6" xfId="2" applyFont="1" applyFill="1" applyBorder="1" applyAlignment="1" applyProtection="1">
      <alignment horizontal="center" vertical="center" wrapText="1"/>
      <protection locked="0"/>
    </xf>
    <xf numFmtId="0" fontId="18" fillId="9" borderId="7" xfId="2" applyFont="1" applyFill="1" applyBorder="1" applyAlignment="1" applyProtection="1">
      <alignment horizontal="center" vertical="center" wrapText="1"/>
      <protection locked="0"/>
    </xf>
    <xf numFmtId="0" fontId="59" fillId="7" borderId="5" xfId="24" applyFont="1" applyFill="1" applyBorder="1" applyAlignment="1">
      <alignment horizontal="left" vertical="center" wrapText="1" indent="1"/>
    </xf>
    <xf numFmtId="0" fontId="59" fillId="7" borderId="2" xfId="24" applyFont="1" applyFill="1" applyBorder="1" applyAlignment="1">
      <alignment horizontal="left" vertical="center" wrapText="1" indent="1"/>
    </xf>
    <xf numFmtId="0" fontId="59" fillId="7" borderId="3" xfId="24" applyFont="1" applyFill="1" applyBorder="1" applyAlignment="1">
      <alignment horizontal="left" vertical="center" wrapText="1" indent="1"/>
    </xf>
    <xf numFmtId="9" fontId="59" fillId="7" borderId="11" xfId="15" applyFont="1" applyFill="1" applyBorder="1" applyAlignment="1">
      <alignment horizontal="center" vertical="center"/>
    </xf>
    <xf numFmtId="9" fontId="59" fillId="7" borderId="12" xfId="15" applyFont="1" applyFill="1" applyBorder="1" applyAlignment="1">
      <alignment horizontal="center" vertical="center"/>
    </xf>
    <xf numFmtId="9" fontId="63" fillId="7" borderId="5" xfId="15" applyFont="1" applyFill="1" applyBorder="1" applyAlignment="1">
      <alignment horizontal="center" vertical="center"/>
    </xf>
    <xf numFmtId="9" fontId="63" fillId="7" borderId="2" xfId="15" applyFont="1" applyFill="1" applyBorder="1" applyAlignment="1">
      <alignment horizontal="center" vertical="center"/>
    </xf>
    <xf numFmtId="9" fontId="63" fillId="7" borderId="3" xfId="15" applyFont="1" applyFill="1" applyBorder="1" applyAlignment="1">
      <alignment horizontal="center" vertical="center"/>
    </xf>
    <xf numFmtId="0" fontId="21" fillId="4" borderId="5" xfId="2" applyFont="1" applyFill="1" applyBorder="1" applyAlignment="1" applyProtection="1">
      <alignment horizontal="left" vertical="center" wrapText="1"/>
      <protection locked="0"/>
    </xf>
    <xf numFmtId="0" fontId="21" fillId="4" borderId="2" xfId="2" applyFont="1" applyFill="1" applyBorder="1" applyAlignment="1" applyProtection="1">
      <alignment horizontal="left" vertical="center" wrapText="1"/>
      <protection locked="0"/>
    </xf>
    <xf numFmtId="0" fontId="21" fillId="4" borderId="3" xfId="2" applyFont="1" applyFill="1" applyBorder="1" applyAlignment="1" applyProtection="1">
      <alignment horizontal="left" vertical="center" wrapText="1"/>
      <protection locked="0"/>
    </xf>
    <xf numFmtId="0" fontId="21" fillId="4" borderId="5" xfId="2" applyFont="1" applyFill="1" applyBorder="1" applyAlignment="1" applyProtection="1">
      <alignment horizontal="center" vertical="center" wrapText="1"/>
      <protection locked="0"/>
    </xf>
    <xf numFmtId="0" fontId="16" fillId="0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22" fillId="2" borderId="1" xfId="2" applyFont="1" applyFill="1" applyBorder="1" applyAlignment="1" applyProtection="1">
      <alignment horizontal="right" vertical="center" wrapText="1"/>
      <protection locked="0"/>
    </xf>
    <xf numFmtId="0" fontId="19" fillId="2" borderId="1" xfId="2" applyFont="1" applyFill="1" applyBorder="1" applyAlignment="1" applyProtection="1">
      <alignment horizontal="right" vertical="center" wrapTex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22" fillId="2" borderId="5" xfId="2" applyFont="1" applyFill="1" applyBorder="1" applyAlignment="1" applyProtection="1">
      <alignment horizontal="right" vertical="center" wrapText="1"/>
      <protection locked="0"/>
    </xf>
    <xf numFmtId="0" fontId="22" fillId="2" borderId="2" xfId="2" applyFont="1" applyFill="1" applyBorder="1" applyAlignment="1" applyProtection="1">
      <alignment horizontal="right" vertical="center" wrapText="1"/>
      <protection locked="0"/>
    </xf>
    <xf numFmtId="0" fontId="22" fillId="2" borderId="3" xfId="2" applyFont="1" applyFill="1" applyBorder="1" applyAlignment="1" applyProtection="1">
      <alignment horizontal="right" vertical="center" wrapText="1"/>
      <protection locked="0"/>
    </xf>
    <xf numFmtId="0" fontId="31" fillId="0" borderId="1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31" fillId="6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5" xfId="2" applyFont="1" applyFill="1" applyBorder="1" applyAlignment="1" applyProtection="1">
      <alignment horizontal="left" vertical="center" wrapText="1" indent="2"/>
      <protection locked="0"/>
    </xf>
    <xf numFmtId="0" fontId="18" fillId="9" borderId="3" xfId="2" applyFont="1" applyFill="1" applyBorder="1" applyAlignment="1" applyProtection="1">
      <alignment horizontal="left" vertical="center" wrapText="1" indent="2"/>
      <protection locked="0"/>
    </xf>
    <xf numFmtId="0" fontId="16" fillId="0" borderId="5" xfId="2" applyFont="1" applyFill="1" applyBorder="1" applyAlignment="1" applyProtection="1">
      <alignment horizontal="left" vertical="center" wrapText="1"/>
      <protection locked="0"/>
    </xf>
    <xf numFmtId="0" fontId="16" fillId="0" borderId="2" xfId="2" applyFont="1" applyFill="1" applyBorder="1" applyAlignment="1" applyProtection="1">
      <alignment horizontal="left" vertical="center" wrapText="1"/>
      <protection locked="0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8" fillId="9" borderId="5" xfId="2" applyFont="1" applyFill="1" applyBorder="1" applyAlignment="1" applyProtection="1">
      <alignment horizontal="left" vertical="center" indent="1"/>
      <protection locked="0"/>
    </xf>
    <xf numFmtId="0" fontId="18" fillId="9" borderId="2" xfId="2" applyFont="1" applyFill="1" applyBorder="1" applyAlignment="1" applyProtection="1">
      <alignment horizontal="left" vertical="center" indent="1"/>
      <protection locked="0"/>
    </xf>
    <xf numFmtId="0" fontId="18" fillId="9" borderId="3" xfId="2" applyFont="1" applyFill="1" applyBorder="1" applyAlignment="1" applyProtection="1">
      <alignment horizontal="left" vertical="center" indent="1"/>
      <protection locked="0"/>
    </xf>
    <xf numFmtId="49" fontId="21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3" xfId="2" applyNumberFormat="1" applyFont="1" applyFill="1" applyBorder="1" applyAlignment="1" applyProtection="1">
      <alignment horizontal="left" vertical="center" wrapText="1" indent="1"/>
      <protection locked="0"/>
    </xf>
    <xf numFmtId="166" fontId="19" fillId="2" borderId="5" xfId="2" applyNumberFormat="1" applyFont="1" applyFill="1" applyBorder="1" applyAlignment="1" applyProtection="1">
      <alignment horizontal="right" vertical="center" wrapText="1"/>
      <protection locked="0"/>
    </xf>
    <xf numFmtId="166" fontId="19" fillId="2" borderId="3" xfId="2" applyNumberFormat="1" applyFont="1" applyFill="1" applyBorder="1" applyAlignment="1" applyProtection="1">
      <alignment horizontal="right" vertical="center" wrapText="1"/>
      <protection locked="0"/>
    </xf>
    <xf numFmtId="0" fontId="18" fillId="9" borderId="8" xfId="9" applyFont="1" applyFill="1" applyBorder="1" applyAlignment="1">
      <alignment horizontal="center" vertical="center" wrapText="1"/>
    </xf>
    <xf numFmtId="0" fontId="18" fillId="9" borderId="10" xfId="9" applyFont="1" applyFill="1" applyBorder="1" applyAlignment="1">
      <alignment horizontal="center" vertical="center" wrapText="1"/>
    </xf>
    <xf numFmtId="0" fontId="18" fillId="9" borderId="11" xfId="9" applyFont="1" applyFill="1" applyBorder="1" applyAlignment="1">
      <alignment horizontal="center" vertical="center" wrapText="1"/>
    </xf>
    <xf numFmtId="0" fontId="18" fillId="9" borderId="12" xfId="9" applyFont="1" applyFill="1" applyBorder="1" applyAlignment="1">
      <alignment horizontal="center" vertical="center" wrapText="1"/>
    </xf>
    <xf numFmtId="0" fontId="19" fillId="7" borderId="5" xfId="9" applyFont="1" applyFill="1" applyBorder="1" applyAlignment="1">
      <alignment horizontal="center" vertical="center" wrapText="1"/>
    </xf>
    <xf numFmtId="0" fontId="19" fillId="7" borderId="3" xfId="9" applyFont="1" applyFill="1" applyBorder="1" applyAlignment="1">
      <alignment horizontal="center" vertical="center" wrapText="1"/>
    </xf>
    <xf numFmtId="0" fontId="19" fillId="2" borderId="5" xfId="9" applyFont="1" applyFill="1" applyBorder="1" applyAlignment="1">
      <alignment horizontal="center" vertical="center" wrapText="1"/>
    </xf>
    <xf numFmtId="0" fontId="19" fillId="2" borderId="3" xfId="9" applyFont="1" applyFill="1" applyBorder="1" applyAlignment="1">
      <alignment horizontal="center" vertical="center" wrapText="1"/>
    </xf>
    <xf numFmtId="0" fontId="20" fillId="10" borderId="14" xfId="0" applyFont="1" applyFill="1" applyBorder="1" applyAlignment="1" applyProtection="1">
      <alignment horizontal="left" vertical="center" wrapText="1"/>
      <protection locked="0"/>
    </xf>
    <xf numFmtId="0" fontId="20" fillId="10" borderId="2" xfId="0" applyFont="1" applyFill="1" applyBorder="1" applyAlignment="1" applyProtection="1">
      <alignment horizontal="left" vertical="center" wrapText="1"/>
      <protection locked="0"/>
    </xf>
    <xf numFmtId="0" fontId="20" fillId="10" borderId="15" xfId="0" applyFont="1" applyFill="1" applyBorder="1" applyAlignment="1" applyProtection="1">
      <alignment horizontal="left" vertical="center" wrapText="1"/>
      <protection locked="0"/>
    </xf>
    <xf numFmtId="9" fontId="59" fillId="7" borderId="5" xfId="15" applyFont="1" applyFill="1" applyBorder="1" applyAlignment="1">
      <alignment horizontal="center" vertical="center"/>
    </xf>
    <xf numFmtId="9" fontId="59" fillId="7" borderId="3" xfId="15" applyFont="1" applyFill="1" applyBorder="1" applyAlignment="1">
      <alignment horizontal="center" vertical="center"/>
    </xf>
    <xf numFmtId="49" fontId="71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71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71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indent="1"/>
      <protection locked="0"/>
    </xf>
    <xf numFmtId="0" fontId="20" fillId="9" borderId="2" xfId="0" applyFont="1" applyFill="1" applyBorder="1" applyAlignment="1" applyProtection="1">
      <alignment horizontal="left" vertical="center" indent="1"/>
      <protection locked="0"/>
    </xf>
    <xf numFmtId="0" fontId="20" fillId="9" borderId="3" xfId="0" applyFont="1" applyFill="1" applyBorder="1" applyAlignment="1" applyProtection="1">
      <alignment horizontal="left" vertical="center" indent="1"/>
      <protection locked="0"/>
    </xf>
    <xf numFmtId="0" fontId="21" fillId="7" borderId="5" xfId="2" applyFont="1" applyFill="1" applyBorder="1" applyAlignment="1" applyProtection="1">
      <alignment horizontal="left" vertical="center" wrapText="1" indent="1"/>
      <protection locked="0"/>
    </xf>
    <xf numFmtId="0" fontId="21" fillId="7" borderId="3" xfId="2" applyFont="1" applyFill="1" applyBorder="1" applyAlignment="1" applyProtection="1">
      <alignment horizontal="left" vertical="center" wrapText="1" indent="1"/>
      <protection locked="0"/>
    </xf>
    <xf numFmtId="0" fontId="18" fillId="9" borderId="5" xfId="9" applyFont="1" applyFill="1" applyBorder="1" applyAlignment="1">
      <alignment horizontal="center" vertical="center" wrapText="1"/>
    </xf>
    <xf numFmtId="0" fontId="18" fillId="9" borderId="2" xfId="9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left" vertical="center" indent="1"/>
    </xf>
    <xf numFmtId="0" fontId="21" fillId="7" borderId="3" xfId="9" applyFont="1" applyFill="1" applyBorder="1" applyAlignment="1">
      <alignment horizontal="left" vertical="center" indent="1"/>
    </xf>
    <xf numFmtId="0" fontId="20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9" borderId="2" xfId="0" applyFont="1" applyFill="1" applyBorder="1" applyAlignment="1" applyProtection="1">
      <alignment horizontal="left" vertical="center" wrapText="1" indent="1"/>
      <protection locked="0"/>
    </xf>
    <xf numFmtId="0" fontId="20" fillId="9" borderId="3" xfId="0" applyFont="1" applyFill="1" applyBorder="1" applyAlignment="1" applyProtection="1">
      <alignment horizontal="left" vertical="center" wrapText="1" indent="1"/>
      <protection locked="0"/>
    </xf>
    <xf numFmtId="0" fontId="18" fillId="9" borderId="6" xfId="9" applyFont="1" applyFill="1" applyBorder="1" applyAlignment="1">
      <alignment horizontal="center" vertical="center" wrapText="1"/>
    </xf>
    <xf numFmtId="0" fontId="18" fillId="9" borderId="7" xfId="9" applyFont="1" applyFill="1" applyBorder="1" applyAlignment="1">
      <alignment horizontal="center" vertical="center" wrapText="1"/>
    </xf>
    <xf numFmtId="0" fontId="27" fillId="2" borderId="5" xfId="29" quotePrefix="1" applyFill="1" applyBorder="1" applyAlignment="1" applyProtection="1">
      <alignment horizontal="left" vertical="center" wrapText="1" indent="1"/>
      <protection locked="0"/>
    </xf>
    <xf numFmtId="0" fontId="27" fillId="2" borderId="2" xfId="29" applyFill="1" applyBorder="1" applyAlignment="1" applyProtection="1">
      <alignment horizontal="left" vertical="center" wrapText="1" indent="1"/>
      <protection locked="0"/>
    </xf>
    <xf numFmtId="0" fontId="27" fillId="2" borderId="3" xfId="29" applyFill="1" applyBorder="1" applyAlignment="1" applyProtection="1">
      <alignment horizontal="left" vertical="center" wrapText="1" indent="1"/>
      <protection locked="0"/>
    </xf>
    <xf numFmtId="0" fontId="18" fillId="9" borderId="9" xfId="9" applyFont="1" applyFill="1" applyBorder="1" applyAlignment="1">
      <alignment horizontal="center" vertical="center" wrapText="1"/>
    </xf>
    <xf numFmtId="0" fontId="18" fillId="9" borderId="4" xfId="9" applyFont="1" applyFill="1" applyBorder="1" applyAlignment="1">
      <alignment horizontal="center" vertical="center" wrapText="1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9" fontId="18" fillId="10" borderId="17" xfId="2" applyNumberFormat="1" applyFont="1" applyFill="1" applyBorder="1" applyAlignment="1" applyProtection="1">
      <alignment horizontal="center" vertical="center" wrapText="1"/>
      <protection locked="0"/>
    </xf>
    <xf numFmtId="0" fontId="18" fillId="10" borderId="18" xfId="2" applyFont="1" applyFill="1" applyBorder="1" applyAlignment="1" applyProtection="1">
      <alignment horizontal="center" vertical="center" wrapText="1"/>
      <protection locked="0"/>
    </xf>
    <xf numFmtId="0" fontId="18" fillId="10" borderId="0" xfId="2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left" vertical="center" wrapText="1"/>
      <protection locked="0"/>
    </xf>
    <xf numFmtId="0" fontId="18" fillId="0" borderId="2" xfId="2" applyFont="1" applyFill="1" applyBorder="1" applyAlignment="1" applyProtection="1">
      <alignment horizontal="left" vertical="center" wrapText="1"/>
      <protection locked="0"/>
    </xf>
    <xf numFmtId="0" fontId="18" fillId="0" borderId="3" xfId="2" applyFont="1" applyFill="1" applyBorder="1" applyAlignment="1" applyProtection="1">
      <alignment horizontal="left" vertical="center" wrapText="1"/>
      <protection locked="0"/>
    </xf>
    <xf numFmtId="9" fontId="59" fillId="7" borderId="1" xfId="15" applyFont="1" applyFill="1" applyBorder="1" applyAlignment="1">
      <alignment horizontal="center" vertical="center"/>
    </xf>
    <xf numFmtId="0" fontId="59" fillId="7" borderId="5" xfId="24" applyFont="1" applyFill="1" applyBorder="1" applyAlignment="1">
      <alignment horizontal="left" vertical="center" indent="1"/>
    </xf>
    <xf numFmtId="0" fontId="59" fillId="7" borderId="2" xfId="24" applyFont="1" applyFill="1" applyBorder="1" applyAlignment="1">
      <alignment horizontal="left" vertical="center" indent="1"/>
    </xf>
    <xf numFmtId="0" fontId="59" fillId="7" borderId="3" xfId="24" applyFont="1" applyFill="1" applyBorder="1" applyAlignment="1">
      <alignment horizontal="left" vertical="center" indent="1"/>
    </xf>
    <xf numFmtId="0" fontId="21" fillId="7" borderId="5" xfId="9" applyFont="1" applyFill="1" applyBorder="1" applyAlignment="1">
      <alignment horizontal="center" vertical="center"/>
    </xf>
    <xf numFmtId="0" fontId="21" fillId="7" borderId="2" xfId="9" applyFont="1" applyFill="1" applyBorder="1" applyAlignment="1">
      <alignment horizontal="center" vertical="center"/>
    </xf>
    <xf numFmtId="0" fontId="21" fillId="7" borderId="3" xfId="9" applyFont="1" applyFill="1" applyBorder="1" applyAlignment="1">
      <alignment horizontal="center" vertical="center"/>
    </xf>
    <xf numFmtId="0" fontId="21" fillId="7" borderId="5" xfId="2" applyFont="1" applyFill="1" applyBorder="1" applyAlignment="1" applyProtection="1">
      <alignment horizontal="center" vertical="center" wrapText="1"/>
      <protection locked="0"/>
    </xf>
    <xf numFmtId="0" fontId="21" fillId="7" borderId="2" xfId="2" applyFont="1" applyFill="1" applyBorder="1" applyAlignment="1" applyProtection="1">
      <alignment horizontal="center" vertical="center" wrapText="1"/>
      <protection locked="0"/>
    </xf>
    <xf numFmtId="0" fontId="21" fillId="7" borderId="3" xfId="2" applyFont="1" applyFill="1" applyBorder="1" applyAlignment="1" applyProtection="1">
      <alignment horizontal="center" vertical="center" wrapText="1"/>
      <protection locked="0"/>
    </xf>
    <xf numFmtId="0" fontId="18" fillId="10" borderId="8" xfId="0" applyFont="1" applyFill="1" applyBorder="1" applyAlignment="1" applyProtection="1">
      <alignment horizontal="center" vertical="center" wrapText="1"/>
      <protection locked="0"/>
    </xf>
    <xf numFmtId="0" fontId="18" fillId="10" borderId="10" xfId="0" applyFont="1" applyFill="1" applyBorder="1" applyAlignment="1" applyProtection="1">
      <alignment horizontal="center" vertical="center" wrapText="1"/>
      <protection locked="0"/>
    </xf>
    <xf numFmtId="0" fontId="60" fillId="4" borderId="5" xfId="2" applyFont="1" applyFill="1" applyBorder="1" applyAlignment="1" applyProtection="1">
      <alignment horizontal="center" vertical="center" wrapText="1"/>
      <protection locked="0"/>
    </xf>
    <xf numFmtId="0" fontId="60" fillId="4" borderId="2" xfId="2" applyFont="1" applyFill="1" applyBorder="1" applyAlignment="1" applyProtection="1">
      <alignment horizontal="center" vertical="center" wrapText="1"/>
      <protection locked="0"/>
    </xf>
    <xf numFmtId="0" fontId="60" fillId="4" borderId="16" xfId="2" applyFont="1" applyFill="1" applyBorder="1" applyAlignment="1" applyProtection="1">
      <alignment horizontal="center" vertical="center" wrapText="1"/>
      <protection locked="0"/>
    </xf>
    <xf numFmtId="168" fontId="13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2" applyFont="1" applyFill="1" applyBorder="1" applyAlignment="1" applyProtection="1">
      <alignment horizontal="center" vertical="center" wrapText="1"/>
      <protection locked="0"/>
    </xf>
    <xf numFmtId="0" fontId="13" fillId="4" borderId="12" xfId="2" applyFont="1" applyFill="1" applyBorder="1" applyAlignment="1" applyProtection="1">
      <alignment horizontal="center" vertical="center" wrapText="1"/>
      <protection locked="0"/>
    </xf>
    <xf numFmtId="0" fontId="26" fillId="4" borderId="4" xfId="2" applyFont="1" applyFill="1" applyBorder="1" applyAlignment="1" applyProtection="1">
      <alignment horizontal="center" vertical="center" wrapText="1"/>
      <protection locked="0"/>
    </xf>
    <xf numFmtId="0" fontId="26" fillId="4" borderId="2" xfId="2" applyFont="1" applyFill="1" applyBorder="1" applyAlignment="1" applyProtection="1">
      <alignment horizontal="center" vertical="center" wrapText="1"/>
      <protection locked="0"/>
    </xf>
    <xf numFmtId="0" fontId="26" fillId="4" borderId="3" xfId="2" applyFont="1" applyFill="1" applyBorder="1" applyAlignment="1" applyProtection="1">
      <alignment horizontal="center" vertical="center" wrapText="1"/>
      <protection locked="0"/>
    </xf>
    <xf numFmtId="0" fontId="18" fillId="10" borderId="9" xfId="0" applyFont="1" applyFill="1" applyBorder="1" applyAlignment="1" applyProtection="1">
      <alignment horizontal="center" vertical="center" wrapText="1"/>
      <protection locked="0"/>
    </xf>
    <xf numFmtId="0" fontId="63" fillId="4" borderId="5" xfId="24" applyFont="1" applyFill="1" applyBorder="1" applyAlignment="1">
      <alignment horizontal="center" vertical="center"/>
    </xf>
    <xf numFmtId="0" fontId="63" fillId="4" borderId="2" xfId="24" applyFont="1" applyFill="1" applyBorder="1" applyAlignment="1">
      <alignment horizontal="center" vertical="center"/>
    </xf>
    <xf numFmtId="0" fontId="63" fillId="4" borderId="3" xfId="24" applyFont="1" applyFill="1" applyBorder="1" applyAlignment="1">
      <alignment horizontal="center" vertical="center"/>
    </xf>
    <xf numFmtId="168" fontId="59" fillId="4" borderId="5" xfId="15" applyNumberFormat="1" applyFont="1" applyFill="1" applyBorder="1" applyAlignment="1">
      <alignment horizontal="center" vertical="center"/>
    </xf>
    <xf numFmtId="168" fontId="59" fillId="4" borderId="2" xfId="15" applyNumberFormat="1" applyFont="1" applyFill="1" applyBorder="1" applyAlignment="1">
      <alignment horizontal="center" vertical="center"/>
    </xf>
    <xf numFmtId="168" fontId="59" fillId="4" borderId="3" xfId="15" applyNumberFormat="1" applyFont="1" applyFill="1" applyBorder="1" applyAlignment="1">
      <alignment horizontal="center" vertical="center"/>
    </xf>
    <xf numFmtId="166" fontId="21" fillId="7" borderId="5" xfId="2" applyNumberFormat="1" applyFont="1" applyFill="1" applyBorder="1" applyAlignment="1" applyProtection="1">
      <alignment horizontal="right" vertical="center" wrapText="1"/>
      <protection locked="0"/>
    </xf>
    <xf numFmtId="166" fontId="21" fillId="7" borderId="3" xfId="2" applyNumberFormat="1" applyFont="1" applyFill="1" applyBorder="1" applyAlignment="1" applyProtection="1">
      <alignment horizontal="right" vertical="center" wrapText="1"/>
      <protection locked="0"/>
    </xf>
    <xf numFmtId="9" fontId="59" fillId="4" borderId="5" xfId="15" applyFont="1" applyFill="1" applyBorder="1" applyAlignment="1">
      <alignment horizontal="right" vertical="center"/>
    </xf>
    <xf numFmtId="9" fontId="59" fillId="4" borderId="2" xfId="15" applyFont="1" applyFill="1" applyBorder="1" applyAlignment="1">
      <alignment horizontal="right" vertical="center"/>
    </xf>
    <xf numFmtId="9" fontId="59" fillId="4" borderId="5" xfId="15" applyFont="1" applyFill="1" applyBorder="1" applyAlignment="1">
      <alignment horizontal="center" vertical="center"/>
    </xf>
    <xf numFmtId="9" fontId="59" fillId="4" borderId="2" xfId="15" applyFont="1" applyFill="1" applyBorder="1" applyAlignment="1">
      <alignment horizontal="center" vertical="center"/>
    </xf>
    <xf numFmtId="9" fontId="59" fillId="4" borderId="3" xfId="15" applyFont="1" applyFill="1" applyBorder="1" applyAlignment="1">
      <alignment horizontal="center" vertical="center"/>
    </xf>
    <xf numFmtId="9" fontId="59" fillId="7" borderId="7" xfId="15" applyFont="1" applyFill="1" applyBorder="1" applyAlignment="1">
      <alignment horizontal="center" vertical="center"/>
    </xf>
    <xf numFmtId="166" fontId="21" fillId="7" borderId="5" xfId="2" applyNumberFormat="1" applyFont="1" applyFill="1" applyBorder="1" applyAlignment="1" applyProtection="1">
      <alignment horizontal="center" vertical="center" wrapText="1"/>
      <protection locked="0"/>
    </xf>
    <xf numFmtId="166" fontId="21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8" xfId="2" applyFont="1" applyFill="1" applyBorder="1" applyAlignment="1" applyProtection="1">
      <alignment horizontal="center" vertical="center" wrapText="1"/>
      <protection locked="0"/>
    </xf>
    <xf numFmtId="0" fontId="17" fillId="3" borderId="9" xfId="2" applyFont="1" applyFill="1" applyBorder="1" applyAlignment="1" applyProtection="1">
      <alignment horizontal="center" vertical="center" wrapText="1"/>
      <protection locked="0"/>
    </xf>
    <xf numFmtId="0" fontId="17" fillId="3" borderId="10" xfId="2" applyFont="1" applyFill="1" applyBorder="1" applyAlignment="1" applyProtection="1">
      <alignment horizontal="center" vertical="center" wrapText="1"/>
      <protection locked="0"/>
    </xf>
    <xf numFmtId="0" fontId="14" fillId="4" borderId="5" xfId="2" applyFont="1" applyFill="1" applyBorder="1" applyAlignment="1" applyProtection="1">
      <alignment horizontal="center" vertical="center" wrapText="1"/>
      <protection locked="0"/>
    </xf>
    <xf numFmtId="0" fontId="14" fillId="4" borderId="2" xfId="2" applyFont="1" applyFill="1" applyBorder="1" applyAlignment="1" applyProtection="1">
      <alignment horizontal="center" vertical="center" wrapText="1"/>
      <protection locked="0"/>
    </xf>
    <xf numFmtId="0" fontId="14" fillId="4" borderId="3" xfId="2" applyFont="1" applyFill="1" applyBorder="1" applyAlignment="1" applyProtection="1">
      <alignment horizontal="center" vertical="center" wrapText="1"/>
      <protection locked="0"/>
    </xf>
    <xf numFmtId="0" fontId="17" fillId="3" borderId="5" xfId="2" applyFont="1" applyFill="1" applyBorder="1" applyAlignment="1" applyProtection="1">
      <alignment horizontal="center" vertical="center" wrapText="1"/>
      <protection locked="0"/>
    </xf>
    <xf numFmtId="0" fontId="17" fillId="3" borderId="2" xfId="2" applyFont="1" applyFill="1" applyBorder="1" applyAlignment="1" applyProtection="1">
      <alignment horizontal="center" vertical="center" wrapText="1"/>
      <protection locked="0"/>
    </xf>
    <xf numFmtId="0" fontId="17" fillId="3" borderId="3" xfId="2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left" vertical="center" wrapText="1"/>
      <protection locked="0"/>
    </xf>
    <xf numFmtId="0" fontId="19" fillId="2" borderId="2" xfId="2" applyFont="1" applyFill="1" applyBorder="1" applyAlignment="1" applyProtection="1">
      <alignment horizontal="left" vertical="center" wrapText="1"/>
      <protection locked="0"/>
    </xf>
    <xf numFmtId="0" fontId="19" fillId="2" borderId="3" xfId="2" applyFont="1" applyFill="1" applyBorder="1" applyAlignment="1" applyProtection="1">
      <alignment horizontal="left" vertical="center" wrapText="1"/>
      <protection locked="0"/>
    </xf>
    <xf numFmtId="0" fontId="58" fillId="9" borderId="11" xfId="24" applyFont="1" applyFill="1" applyBorder="1" applyAlignment="1">
      <alignment horizontal="center" vertical="center" wrapText="1"/>
    </xf>
    <xf numFmtId="0" fontId="58" fillId="9" borderId="4" xfId="24" applyFont="1" applyFill="1" applyBorder="1" applyAlignment="1">
      <alignment horizontal="center" vertical="center" wrapText="1"/>
    </xf>
    <xf numFmtId="0" fontId="58" fillId="9" borderId="12" xfId="24" applyFont="1" applyFill="1" applyBorder="1" applyAlignment="1">
      <alignment horizontal="center" vertical="center" wrapText="1"/>
    </xf>
    <xf numFmtId="0" fontId="58" fillId="9" borderId="39" xfId="24" applyFont="1" applyFill="1" applyBorder="1" applyAlignment="1">
      <alignment horizontal="center" vertical="center" wrapText="1"/>
    </xf>
    <xf numFmtId="0" fontId="61" fillId="9" borderId="5" xfId="0" applyFont="1" applyFill="1" applyBorder="1" applyAlignment="1" applyProtection="1">
      <alignment horizontal="center" vertical="center" wrapText="1"/>
      <protection locked="0"/>
    </xf>
    <xf numFmtId="0" fontId="61" fillId="9" borderId="2" xfId="0" applyFont="1" applyFill="1" applyBorder="1" applyAlignment="1" applyProtection="1">
      <alignment horizontal="center" vertical="center" wrapText="1"/>
      <protection locked="0"/>
    </xf>
    <xf numFmtId="0" fontId="61" fillId="9" borderId="3" xfId="0" applyFont="1" applyFill="1" applyBorder="1" applyAlignment="1" applyProtection="1">
      <alignment horizontal="center" vertical="center" wrapText="1"/>
      <protection locked="0"/>
    </xf>
    <xf numFmtId="0" fontId="18" fillId="9" borderId="1" xfId="24" applyFont="1" applyFill="1" applyBorder="1" applyAlignment="1">
      <alignment horizontal="left" vertical="center" wrapText="1" indent="1"/>
    </xf>
    <xf numFmtId="0" fontId="21" fillId="7" borderId="5" xfId="2" applyFont="1" applyFill="1" applyBorder="1" applyAlignment="1" applyProtection="1">
      <alignment horizontal="left" vertical="center" wrapText="1"/>
      <protection locked="0"/>
    </xf>
    <xf numFmtId="0" fontId="21" fillId="7" borderId="2" xfId="2" applyFont="1" applyFill="1" applyBorder="1" applyAlignment="1" applyProtection="1">
      <alignment horizontal="left" vertical="center" wrapText="1"/>
      <protection locked="0"/>
    </xf>
    <xf numFmtId="0" fontId="21" fillId="7" borderId="3" xfId="2" applyFont="1" applyFill="1" applyBorder="1" applyAlignment="1" applyProtection="1">
      <alignment horizontal="left" vertical="center" wrapText="1"/>
      <protection locked="0"/>
    </xf>
    <xf numFmtId="0" fontId="20" fillId="10" borderId="5" xfId="0" applyFont="1" applyFill="1" applyBorder="1" applyAlignment="1" applyProtection="1">
      <alignment horizontal="left" vertical="center" wrapText="1" indent="1"/>
      <protection locked="0"/>
    </xf>
    <xf numFmtId="0" fontId="20" fillId="10" borderId="2" xfId="0" applyFont="1" applyFill="1" applyBorder="1" applyAlignment="1" applyProtection="1">
      <alignment horizontal="left" vertical="center" wrapText="1" indent="1"/>
      <protection locked="0"/>
    </xf>
    <xf numFmtId="0" fontId="20" fillId="10" borderId="3" xfId="0" applyFont="1" applyFill="1" applyBorder="1" applyAlignment="1" applyProtection="1">
      <alignment horizontal="left" vertical="center" wrapText="1" indent="1"/>
      <protection locked="0"/>
    </xf>
    <xf numFmtId="0" fontId="20" fillId="10" borderId="5" xfId="0" applyFont="1" applyFill="1" applyBorder="1" applyAlignment="1" applyProtection="1">
      <alignment horizontal="center" vertical="center" wrapText="1"/>
      <protection locked="0"/>
    </xf>
    <xf numFmtId="0" fontId="20" fillId="10" borderId="3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 applyProtection="1">
      <alignment horizontal="center" vertical="center" wrapText="1"/>
      <protection locked="0"/>
    </xf>
    <xf numFmtId="0" fontId="61" fillId="10" borderId="5" xfId="0" applyFont="1" applyFill="1" applyBorder="1" applyAlignment="1" applyProtection="1">
      <alignment horizontal="center" vertical="center" wrapText="1"/>
      <protection locked="0"/>
    </xf>
    <xf numFmtId="0" fontId="61" fillId="10" borderId="2" xfId="0" applyFont="1" applyFill="1" applyBorder="1" applyAlignment="1" applyProtection="1">
      <alignment horizontal="center" vertical="center" wrapText="1"/>
      <protection locked="0"/>
    </xf>
    <xf numFmtId="0" fontId="61" fillId="10" borderId="3" xfId="0" applyFont="1" applyFill="1" applyBorder="1" applyAlignment="1" applyProtection="1">
      <alignment horizontal="center" vertical="center" wrapText="1"/>
      <protection locked="0"/>
    </xf>
    <xf numFmtId="0" fontId="18" fillId="9" borderId="8" xfId="2" applyFont="1" applyFill="1" applyBorder="1" applyAlignment="1" applyProtection="1">
      <alignment horizontal="center" vertical="center" wrapText="1"/>
      <protection locked="0"/>
    </xf>
    <xf numFmtId="0" fontId="18" fillId="9" borderId="9" xfId="2" applyFont="1" applyFill="1" applyBorder="1" applyAlignment="1" applyProtection="1">
      <alignment horizontal="center" vertical="center" wrapText="1"/>
      <protection locked="0"/>
    </xf>
    <xf numFmtId="0" fontId="18" fillId="9" borderId="10" xfId="2" applyFont="1" applyFill="1" applyBorder="1" applyAlignment="1" applyProtection="1">
      <alignment horizontal="center" vertical="center" wrapText="1"/>
      <protection locked="0"/>
    </xf>
    <xf numFmtId="0" fontId="18" fillId="9" borderId="11" xfId="2" applyFont="1" applyFill="1" applyBorder="1" applyAlignment="1" applyProtection="1">
      <alignment horizontal="center" vertical="center" wrapText="1"/>
      <protection locked="0"/>
    </xf>
    <xf numFmtId="0" fontId="18" fillId="9" borderId="4" xfId="2" applyFont="1" applyFill="1" applyBorder="1" applyAlignment="1" applyProtection="1">
      <alignment horizontal="center" vertical="center" wrapText="1"/>
      <protection locked="0"/>
    </xf>
    <xf numFmtId="0" fontId="18" fillId="9" borderId="12" xfId="2" applyFont="1" applyFill="1" applyBorder="1" applyAlignment="1" applyProtection="1">
      <alignment horizontal="center" vertical="center" wrapText="1"/>
      <protection locked="0"/>
    </xf>
    <xf numFmtId="0" fontId="59" fillId="4" borderId="5" xfId="24" applyFont="1" applyFill="1" applyBorder="1" applyAlignment="1">
      <alignment horizontal="right" vertical="center" indent="1"/>
    </xf>
    <xf numFmtId="0" fontId="59" fillId="4" borderId="2" xfId="24" applyFont="1" applyFill="1" applyBorder="1" applyAlignment="1">
      <alignment horizontal="right" vertical="center" indent="1"/>
    </xf>
    <xf numFmtId="0" fontId="64" fillId="17" borderId="8" xfId="0" applyFont="1" applyFill="1" applyBorder="1" applyAlignment="1" applyProtection="1">
      <alignment horizontal="center" vertical="center" wrapText="1"/>
      <protection locked="0"/>
    </xf>
    <xf numFmtId="0" fontId="64" fillId="17" borderId="9" xfId="0" applyFont="1" applyFill="1" applyBorder="1" applyAlignment="1" applyProtection="1">
      <alignment horizontal="center" vertical="center" wrapText="1"/>
      <protection locked="0"/>
    </xf>
    <xf numFmtId="0" fontId="64" fillId="17" borderId="10" xfId="0" applyFont="1" applyFill="1" applyBorder="1" applyAlignment="1" applyProtection="1">
      <alignment horizontal="center" vertical="center" wrapText="1"/>
      <protection locked="0"/>
    </xf>
    <xf numFmtId="0" fontId="64" fillId="17" borderId="17" xfId="0" applyFont="1" applyFill="1" applyBorder="1" applyAlignment="1" applyProtection="1">
      <alignment horizontal="center" vertical="center" wrapText="1"/>
      <protection locked="0"/>
    </xf>
    <xf numFmtId="0" fontId="64" fillId="17" borderId="0" xfId="0" applyFont="1" applyFill="1" applyBorder="1" applyAlignment="1" applyProtection="1">
      <alignment horizontal="center" vertical="center" wrapText="1"/>
      <protection locked="0"/>
    </xf>
    <xf numFmtId="0" fontId="64" fillId="17" borderId="18" xfId="0" applyFont="1" applyFill="1" applyBorder="1" applyAlignment="1" applyProtection="1">
      <alignment horizontal="center" vertical="center" wrapText="1"/>
      <protection locked="0"/>
    </xf>
    <xf numFmtId="0" fontId="64" fillId="17" borderId="11" xfId="0" applyFont="1" applyFill="1" applyBorder="1" applyAlignment="1" applyProtection="1">
      <alignment horizontal="center" vertical="center" wrapText="1"/>
      <protection locked="0"/>
    </xf>
    <xf numFmtId="0" fontId="64" fillId="17" borderId="4" xfId="0" applyFont="1" applyFill="1" applyBorder="1" applyAlignment="1" applyProtection="1">
      <alignment horizontal="center" vertical="center" wrapText="1"/>
      <protection locked="0"/>
    </xf>
    <xf numFmtId="0" fontId="64" fillId="17" borderId="12" xfId="0" applyFont="1" applyFill="1" applyBorder="1" applyAlignment="1" applyProtection="1">
      <alignment horizontal="center" vertical="center" wrapText="1"/>
      <protection locked="0"/>
    </xf>
    <xf numFmtId="0" fontId="18" fillId="10" borderId="0" xfId="0" applyFont="1" applyFill="1" applyBorder="1" applyAlignment="1" applyProtection="1">
      <alignment horizontal="center" vertical="center" wrapText="1"/>
      <protection locked="0"/>
    </xf>
    <xf numFmtId="9" fontId="18" fillId="10" borderId="18" xfId="2" applyNumberFormat="1" applyFont="1" applyFill="1" applyBorder="1" applyAlignment="1" applyProtection="1">
      <alignment horizontal="center" vertical="center" wrapText="1"/>
      <protection locked="0"/>
    </xf>
    <xf numFmtId="9" fontId="37" fillId="4" borderId="6" xfId="2" applyNumberFormat="1" applyFont="1" applyFill="1" applyBorder="1" applyAlignment="1">
      <alignment horizontal="center" vertical="center" wrapText="1"/>
    </xf>
    <xf numFmtId="9" fontId="37" fillId="4" borderId="39" xfId="2" applyNumberFormat="1" applyFont="1" applyFill="1" applyBorder="1" applyAlignment="1">
      <alignment horizontal="center" vertical="center" wrapText="1"/>
    </xf>
    <xf numFmtId="0" fontId="38" fillId="4" borderId="6" xfId="2" applyFont="1" applyFill="1" applyBorder="1" applyAlignment="1">
      <alignment horizontal="center" vertical="center" wrapText="1"/>
    </xf>
    <xf numFmtId="0" fontId="38" fillId="4" borderId="39" xfId="2" applyFont="1" applyFill="1" applyBorder="1" applyAlignment="1">
      <alignment horizontal="center" vertical="center" wrapText="1"/>
    </xf>
    <xf numFmtId="0" fontId="25" fillId="10" borderId="0" xfId="2" applyFont="1" applyFill="1" applyAlignment="1">
      <alignment horizontal="left" vertical="center" wrapText="1" indent="1"/>
    </xf>
    <xf numFmtId="0" fontId="25" fillId="10" borderId="0" xfId="2" applyFont="1" applyFill="1" applyAlignment="1">
      <alignment horizontal="center" vertical="center" wrapText="1"/>
    </xf>
    <xf numFmtId="9" fontId="37" fillId="4" borderId="7" xfId="2" applyNumberFormat="1" applyFont="1" applyFill="1" applyBorder="1" applyAlignment="1">
      <alignment horizontal="center" vertical="center" wrapText="1"/>
    </xf>
    <xf numFmtId="0" fontId="38" fillId="4" borderId="7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6" fillId="18" borderId="4" xfId="0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/>
    </xf>
    <xf numFmtId="0" fontId="66" fillId="18" borderId="2" xfId="0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left" vertical="center" wrapText="1" indent="1"/>
    </xf>
    <xf numFmtId="0" fontId="39" fillId="0" borderId="40" xfId="4" applyFont="1" applyFill="1" applyBorder="1" applyAlignment="1">
      <alignment horizontal="left" vertical="center" wrapText="1" indent="1"/>
    </xf>
    <xf numFmtId="0" fontId="37" fillId="6" borderId="43" xfId="2" applyFont="1" applyFill="1" applyBorder="1" applyAlignment="1">
      <alignment horizontal="left" vertical="center" wrapText="1"/>
    </xf>
    <xf numFmtId="0" fontId="37" fillId="6" borderId="41" xfId="2" applyFont="1" applyFill="1" applyBorder="1" applyAlignment="1">
      <alignment horizontal="left" vertical="center" wrapText="1"/>
    </xf>
    <xf numFmtId="0" fontId="72" fillId="6" borderId="43" xfId="2" applyFont="1" applyFill="1" applyBorder="1" applyAlignment="1">
      <alignment horizontal="left" vertical="center" wrapText="1"/>
    </xf>
    <xf numFmtId="0" fontId="72" fillId="6" borderId="41" xfId="2" applyFont="1" applyFill="1" applyBorder="1" applyAlignment="1">
      <alignment horizontal="left" vertical="center" wrapText="1"/>
    </xf>
    <xf numFmtId="0" fontId="37" fillId="6" borderId="43" xfId="2" applyFont="1" applyFill="1" applyBorder="1" applyAlignment="1">
      <alignment vertical="center" wrapText="1"/>
    </xf>
    <xf numFmtId="0" fontId="37" fillId="6" borderId="41" xfId="2" applyFont="1" applyFill="1" applyBorder="1" applyAlignment="1">
      <alignment vertical="center" wrapText="1"/>
    </xf>
    <xf numFmtId="0" fontId="72" fillId="6" borderId="42" xfId="2" applyFont="1" applyFill="1" applyBorder="1" applyAlignment="1">
      <alignment horizontal="left" vertical="center" wrapText="1"/>
    </xf>
    <xf numFmtId="0" fontId="38" fillId="6" borderId="43" xfId="2" applyFont="1" applyFill="1" applyBorder="1" applyAlignment="1">
      <alignment horizontal="left" vertical="center" wrapText="1"/>
    </xf>
    <xf numFmtId="0" fontId="38" fillId="6" borderId="42" xfId="2" applyFont="1" applyFill="1" applyBorder="1" applyAlignment="1">
      <alignment horizontal="left" vertical="center" wrapText="1"/>
    </xf>
    <xf numFmtId="0" fontId="38" fillId="6" borderId="41" xfId="2" applyFont="1" applyFill="1" applyBorder="1" applyAlignment="1">
      <alignment horizontal="left" vertical="center" wrapText="1"/>
    </xf>
    <xf numFmtId="0" fontId="55" fillId="5" borderId="36" xfId="2" applyFont="1" applyFill="1" applyBorder="1" applyAlignment="1">
      <alignment horizontal="center" vertical="center" wrapText="1"/>
    </xf>
    <xf numFmtId="0" fontId="55" fillId="5" borderId="37" xfId="2" applyFont="1" applyFill="1" applyBorder="1" applyAlignment="1">
      <alignment horizontal="center" vertical="center" wrapText="1"/>
    </xf>
    <xf numFmtId="0" fontId="55" fillId="5" borderId="38" xfId="2" applyFont="1" applyFill="1" applyBorder="1" applyAlignment="1">
      <alignment horizontal="center" vertical="center" wrapText="1"/>
    </xf>
    <xf numFmtId="0" fontId="36" fillId="5" borderId="19" xfId="2" applyFont="1" applyFill="1" applyBorder="1" applyAlignment="1">
      <alignment horizontal="left" vertical="center" wrapText="1" indent="1"/>
    </xf>
    <xf numFmtId="0" fontId="37" fillId="4" borderId="19" xfId="2" applyFont="1" applyFill="1" applyBorder="1" applyAlignment="1">
      <alignment horizontal="left" vertical="center" wrapText="1" indent="1"/>
    </xf>
    <xf numFmtId="2" fontId="43" fillId="5" borderId="1" xfId="0" applyNumberFormat="1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right" vertical="center" wrapText="1"/>
      <protection locked="0"/>
    </xf>
    <xf numFmtId="0" fontId="23" fillId="0" borderId="27" xfId="0" applyFont="1" applyFill="1" applyBorder="1" applyAlignment="1" applyProtection="1">
      <alignment horizontal="right" vertical="center" wrapText="1"/>
      <protection locked="0"/>
    </xf>
    <xf numFmtId="0" fontId="46" fillId="5" borderId="21" xfId="0" applyFont="1" applyFill="1" applyBorder="1" applyAlignment="1" applyProtection="1">
      <alignment horizontal="center" vertical="center" wrapText="1"/>
      <protection locked="0"/>
    </xf>
    <xf numFmtId="0" fontId="46" fillId="5" borderId="22" xfId="0" applyFont="1" applyFill="1" applyBorder="1" applyAlignment="1" applyProtection="1">
      <alignment horizontal="center" vertical="center" wrapText="1"/>
      <protection locked="0"/>
    </xf>
    <xf numFmtId="0" fontId="46" fillId="5" borderId="23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26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51" fillId="13" borderId="19" xfId="0" applyFont="1" applyFill="1" applyBorder="1" applyAlignment="1">
      <alignment horizontal="left" vertical="center" indent="2"/>
    </xf>
    <xf numFmtId="0" fontId="48" fillId="13" borderId="19" xfId="0" applyFont="1" applyFill="1" applyBorder="1" applyAlignment="1">
      <alignment horizontal="center" vertical="center" wrapText="1"/>
    </xf>
  </cellXfs>
  <cellStyles count="36">
    <cellStyle name="Correc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3"/>
    <cellStyle name="Normal 8" xfId="34"/>
    <cellStyle name="Normal_QUAR GPEARI 2008 VERSÃO APROVADA 2" xfId="13"/>
    <cellStyle name="Normal_QUAR GPEARI 2008 VERSÃO APROVADA 2 2" xfId="32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5"/>
  </cellStyles>
  <dxfs count="51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66FF33"/>
      <color rgb="FF00768A"/>
      <color rgb="FF33CC33"/>
      <color rgb="FF00CC00"/>
      <color rgb="FF00642D"/>
      <color rgb="FF92D050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92402</xdr:colOff>
      <xdr:row>1</xdr:row>
      <xdr:rowOff>121199</xdr:rowOff>
    </xdr:from>
    <xdr:to>
      <xdr:col>2</xdr:col>
      <xdr:colOff>1026808</xdr:colOff>
      <xdr:row>5</xdr:row>
      <xdr:rowOff>141611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759" y="270878"/>
          <a:ext cx="1628370" cy="76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1292680</xdr:colOff>
      <xdr:row>2</xdr:row>
      <xdr:rowOff>68036</xdr:rowOff>
    </xdr:from>
    <xdr:to>
      <xdr:col>5</xdr:col>
      <xdr:colOff>229962</xdr:colOff>
      <xdr:row>4</xdr:row>
      <xdr:rowOff>225879</xdr:rowOff>
    </xdr:to>
    <xdr:pic>
      <xdr:nvPicPr>
        <xdr:cNvPr id="5" name="Imagem 4" descr="17-Digital_PT_4C_H_FC_A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367393"/>
          <a:ext cx="25431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16</xdr:row>
      <xdr:rowOff>134408</xdr:rowOff>
    </xdr:from>
    <xdr:to>
      <xdr:col>10</xdr:col>
      <xdr:colOff>1133475</xdr:colOff>
      <xdr:row>20</xdr:row>
      <xdr:rowOff>19050</xdr:rowOff>
    </xdr:to>
    <xdr:sp macro="" textlink="">
      <xdr:nvSpPr>
        <xdr:cNvPr id="2" name="CaixaDeTexto 1"/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PT" sz="1300" b="1" i="1" baseline="0">
              <a:solidFill>
                <a:sysClr val="windowText" lastClr="000000"/>
              </a:solidFill>
            </a:rPr>
            <a:t>Notas: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300" i="1" u="sng" baseline="0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300" i="1" baseline="0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b) Para o cálculo da </a:t>
          </a:r>
          <a:r>
            <a:rPr lang="pt-PT" sz="1300" i="1" u="sng" baseline="0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300" i="1" baseline="0">
              <a:solidFill>
                <a:sysClr val="windowText" lastClr="000000"/>
              </a:solidFill>
            </a:rPr>
            <a:t> (UERHE) </a:t>
          </a:r>
          <a:r>
            <a:rPr lang="pt-PT" sz="1300" b="1" i="1" baseline="0">
              <a:solidFill>
                <a:sysClr val="windowText" lastClr="000000"/>
              </a:solidFill>
            </a:rPr>
            <a:t>é necessário apurar o nível de absentismo por trabalhador</a:t>
          </a:r>
          <a:r>
            <a:rPr lang="pt-PT" sz="1300" i="1" baseline="0">
              <a:solidFill>
                <a:sysClr val="windowText" lastClr="000000"/>
              </a:solidFill>
            </a:rPr>
            <a:t> em todas as carreiras conforme é explicado no DT N.º1 do CCAS referido no ponto anterior (ver aqui).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elson\Downloads\rev_sea_QUAR2020%20DRAPAlgarve%20_30julho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QUAR_2020"/>
      <sheetName val="2 - MEM_DESCRITIVA"/>
      <sheetName val="3 - MATRIZ_GOP"/>
      <sheetName val="4 - DU"/>
      <sheetName val="5 - MEIOS"/>
      <sheetName val="6 - SCI"/>
      <sheetName val="7 - OBJETIVOS RELEVANTES"/>
    </sheetNames>
    <sheetDataSet>
      <sheetData sheetId="0">
        <row r="21">
          <cell r="B21" t="str">
            <v>Ind.1</v>
          </cell>
        </row>
        <row r="22">
          <cell r="B22" t="str">
            <v>Ind.2</v>
          </cell>
        </row>
        <row r="26">
          <cell r="B26" t="str">
            <v>Ind.3</v>
          </cell>
        </row>
        <row r="27">
          <cell r="B27" t="str">
            <v>Ind.4</v>
          </cell>
        </row>
        <row r="31">
          <cell r="B31" t="str">
            <v>Ind.5</v>
          </cell>
        </row>
        <row r="35">
          <cell r="B35" t="str">
            <v>Ind.6</v>
          </cell>
        </row>
        <row r="40">
          <cell r="B40" t="str">
            <v>Ind.7</v>
          </cell>
        </row>
        <row r="41">
          <cell r="B41" t="str">
            <v>Ind.8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33"/>
  <sheetViews>
    <sheetView showGridLines="0" tabSelected="1" showRuler="0" zoomScale="70" zoomScaleNormal="70" zoomScaleSheetLayoutView="50" zoomScalePageLayoutView="80" workbookViewId="0">
      <selection activeCell="I115" sqref="I115:J115"/>
    </sheetView>
  </sheetViews>
  <sheetFormatPr defaultColWidth="9.140625" defaultRowHeight="12" x14ac:dyDescent="0.2"/>
  <cols>
    <col min="1" max="1" width="4.5703125" style="2" customWidth="1"/>
    <col min="2" max="2" width="10.42578125" style="1" customWidth="1"/>
    <col min="3" max="3" width="32" style="1" customWidth="1"/>
    <col min="4" max="4" width="11.42578125" style="1" customWidth="1"/>
    <col min="5" max="5" width="10.5703125" style="1" customWidth="1"/>
    <col min="6" max="6" width="14.7109375" style="1" customWidth="1"/>
    <col min="7" max="7" width="12.140625" style="1" customWidth="1"/>
    <col min="8" max="8" width="14.85546875" style="1" customWidth="1"/>
    <col min="9" max="9" width="14" style="1" customWidth="1"/>
    <col min="10" max="10" width="15.28515625" style="1" customWidth="1"/>
    <col min="11" max="11" width="14.7109375" style="1" customWidth="1"/>
    <col min="12" max="12" width="16.28515625" style="1" customWidth="1"/>
    <col min="13" max="13" width="13.85546875" style="1" customWidth="1"/>
    <col min="14" max="14" width="14.140625" style="1" customWidth="1"/>
    <col min="15" max="15" width="18" style="1" customWidth="1"/>
    <col min="16" max="16" width="15.7109375" style="1" customWidth="1"/>
    <col min="17" max="17" width="13.140625" style="2" bestFit="1" customWidth="1"/>
    <col min="18" max="16384" width="9.140625" style="2"/>
  </cols>
  <sheetData>
    <row r="1" spans="2:18" x14ac:dyDescent="0.2">
      <c r="B1" s="9"/>
      <c r="C1" s="223"/>
      <c r="D1" s="3"/>
      <c r="E1" s="3"/>
      <c r="F1" s="3"/>
      <c r="G1" s="3"/>
      <c r="H1" s="3"/>
      <c r="I1" s="3"/>
      <c r="J1" s="3"/>
      <c r="K1" s="3"/>
      <c r="L1" s="3"/>
      <c r="M1" s="3"/>
      <c r="N1" s="224"/>
      <c r="O1" s="225"/>
      <c r="P1" s="225"/>
    </row>
    <row r="2" spans="2:18" x14ac:dyDescent="0.2">
      <c r="B2" s="9"/>
      <c r="C2" s="223"/>
      <c r="D2" s="3"/>
      <c r="E2" s="3"/>
      <c r="F2" s="3"/>
      <c r="G2" s="3"/>
      <c r="H2" s="3"/>
      <c r="I2" s="3"/>
      <c r="J2" s="3"/>
      <c r="K2" s="3"/>
      <c r="L2" s="3"/>
      <c r="M2" s="3"/>
      <c r="N2" s="225"/>
      <c r="O2" s="225"/>
      <c r="P2" s="225"/>
    </row>
    <row r="3" spans="2:18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25"/>
      <c r="O3" s="225"/>
      <c r="P3" s="225"/>
    </row>
    <row r="4" spans="2:18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5"/>
      <c r="O4" s="225"/>
      <c r="P4" s="225"/>
    </row>
    <row r="5" spans="2:18" ht="24" customHeight="1" x14ac:dyDescent="0.2">
      <c r="B5" s="9"/>
      <c r="C5" s="9"/>
      <c r="D5" s="9"/>
      <c r="E5" s="9"/>
      <c r="F5" s="37"/>
      <c r="G5" s="9"/>
      <c r="H5" s="9"/>
      <c r="I5" s="9"/>
      <c r="J5" s="9"/>
      <c r="K5" s="9"/>
      <c r="L5" s="9"/>
      <c r="M5" s="9"/>
      <c r="N5" s="9"/>
      <c r="O5" s="90" t="s">
        <v>61</v>
      </c>
      <c r="P5" s="91">
        <f ca="1">TODAY()</f>
        <v>45054</v>
      </c>
    </row>
    <row r="6" spans="2:18" ht="21" customHeight="1" thickBot="1" x14ac:dyDescent="0.25">
      <c r="B6" s="9"/>
      <c r="C6" s="9"/>
      <c r="D6" s="9"/>
      <c r="E6" s="9"/>
      <c r="F6" s="37"/>
      <c r="G6" s="9"/>
      <c r="H6" s="9"/>
      <c r="I6" s="9"/>
      <c r="J6" s="9"/>
      <c r="K6" s="9"/>
      <c r="L6" s="9"/>
      <c r="M6" s="9"/>
      <c r="N6" s="9"/>
      <c r="O6" s="53" t="s">
        <v>62</v>
      </c>
      <c r="P6" s="92" t="s">
        <v>108</v>
      </c>
    </row>
    <row r="7" spans="2:18" ht="45" customHeight="1" thickTop="1" thickBot="1" x14ac:dyDescent="0.25">
      <c r="B7" s="233" t="s">
        <v>208</v>
      </c>
      <c r="C7" s="234"/>
      <c r="D7" s="235">
        <v>2023</v>
      </c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7"/>
    </row>
    <row r="8" spans="2:18" ht="45" customHeight="1" thickTop="1" thickBot="1" x14ac:dyDescent="0.25">
      <c r="B8" s="233" t="s">
        <v>10</v>
      </c>
      <c r="C8" s="234"/>
      <c r="D8" s="235" t="s">
        <v>242</v>
      </c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7"/>
    </row>
    <row r="9" spans="2:18" ht="45" customHeight="1" thickTop="1" thickBot="1" x14ac:dyDescent="0.25">
      <c r="B9" s="233" t="s">
        <v>9</v>
      </c>
      <c r="C9" s="234"/>
      <c r="D9" s="290" t="s">
        <v>243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2"/>
    </row>
    <row r="10" spans="2:18" ht="11.25" customHeight="1" thickTop="1" thickBot="1" x14ac:dyDescent="0.25"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</row>
    <row r="11" spans="2:18" ht="45" customHeight="1" thickTop="1" thickBot="1" x14ac:dyDescent="0.25">
      <c r="B11" s="220" t="s">
        <v>38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40" t="s">
        <v>75</v>
      </c>
      <c r="P11" s="40" t="s">
        <v>27</v>
      </c>
    </row>
    <row r="12" spans="2:18" ht="45" customHeight="1" thickTop="1" thickBot="1" x14ac:dyDescent="0.25">
      <c r="B12" s="45" t="s">
        <v>40</v>
      </c>
      <c r="C12" s="230" t="s">
        <v>244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14">
        <v>1</v>
      </c>
      <c r="P12" s="14">
        <f>'2 - MEM_DESCRITIVA_OE'!J6</f>
        <v>0</v>
      </c>
    </row>
    <row r="13" spans="2:18" ht="45" customHeight="1" thickTop="1" thickBot="1" x14ac:dyDescent="0.25">
      <c r="B13" s="45" t="s">
        <v>41</v>
      </c>
      <c r="C13" s="230" t="s">
        <v>245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14">
        <v>1</v>
      </c>
      <c r="P13" s="21">
        <f>'2 - MEM_DESCRITIVA_OE'!J10</f>
        <v>0.16250000000000001</v>
      </c>
    </row>
    <row r="14" spans="2:18" ht="45" customHeight="1" thickTop="1" thickBot="1" x14ac:dyDescent="0.25">
      <c r="B14" s="45" t="s">
        <v>42</v>
      </c>
      <c r="C14" s="230" t="s">
        <v>246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14">
        <v>1</v>
      </c>
      <c r="P14" s="21">
        <f>'2 - MEM_DESCRITIVA_OE'!J12</f>
        <v>0</v>
      </c>
    </row>
    <row r="15" spans="2:18" ht="45" customHeight="1" thickTop="1" thickBot="1" x14ac:dyDescent="0.25">
      <c r="B15" s="231" t="s">
        <v>44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16"/>
      <c r="R15" s="16"/>
    </row>
    <row r="16" spans="2:18" ht="45" customHeight="1" thickTop="1" thickBot="1" x14ac:dyDescent="0.25">
      <c r="B16" s="232" t="s">
        <v>20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32" t="s">
        <v>21</v>
      </c>
      <c r="P16" s="32">
        <v>0.3</v>
      </c>
    </row>
    <row r="17" spans="2:17" ht="45" customHeight="1" thickTop="1" thickBot="1" x14ac:dyDescent="0.25">
      <c r="B17" s="124" t="s">
        <v>209</v>
      </c>
      <c r="C17" s="238" t="s">
        <v>249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40"/>
      <c r="O17" s="38" t="s">
        <v>23</v>
      </c>
      <c r="P17" s="39">
        <v>0.25</v>
      </c>
    </row>
    <row r="18" spans="2:17" ht="39.950000000000003" customHeight="1" thickTop="1" thickBot="1" x14ac:dyDescent="0.25">
      <c r="B18" s="331" t="s">
        <v>7</v>
      </c>
      <c r="C18" s="332"/>
      <c r="D18" s="332"/>
      <c r="E18" s="333"/>
      <c r="F18" s="4" t="s">
        <v>190</v>
      </c>
      <c r="G18" s="4" t="s">
        <v>201</v>
      </c>
      <c r="H18" s="4" t="s">
        <v>200</v>
      </c>
      <c r="I18" s="44" t="s">
        <v>199</v>
      </c>
      <c r="J18" s="44" t="s">
        <v>1</v>
      </c>
      <c r="K18" s="44" t="s">
        <v>11</v>
      </c>
      <c r="L18" s="44" t="s">
        <v>6</v>
      </c>
      <c r="M18" s="44" t="s">
        <v>63</v>
      </c>
      <c r="N18" s="44" t="s">
        <v>24</v>
      </c>
      <c r="O18" s="44" t="s">
        <v>12</v>
      </c>
      <c r="P18" s="44" t="s">
        <v>19</v>
      </c>
    </row>
    <row r="19" spans="2:17" s="5" customFormat="1" ht="45" customHeight="1" thickTop="1" thickBot="1" x14ac:dyDescent="0.25">
      <c r="B19" s="17" t="s">
        <v>51</v>
      </c>
      <c r="C19" s="334" t="s">
        <v>247</v>
      </c>
      <c r="D19" s="335"/>
      <c r="E19" s="336"/>
      <c r="F19" s="146">
        <v>0.99</v>
      </c>
      <c r="G19" s="14">
        <v>1</v>
      </c>
      <c r="H19" s="14">
        <v>0.85</v>
      </c>
      <c r="I19" s="14">
        <v>0.8</v>
      </c>
      <c r="J19" s="14">
        <v>0.1</v>
      </c>
      <c r="K19" s="14">
        <v>1</v>
      </c>
      <c r="L19" s="14">
        <v>0.5</v>
      </c>
      <c r="M19" s="52"/>
      <c r="N19" s="31">
        <f>IF($I19&gt;$K19,(IF(AND($M19=$K19,$M19=($I19-$J19)),125%,IF(AND($M19&lt;=($I19+$J19),$M19&gt;=($I19-$J19)),100%,IF($M19&gt;($I19+$J19),($I19+$J19)/$M19,IF(($M19&lt;($I19-$J19)),100%+ABS($M19-$I19)*25%/ABS($K19-$I19)))))),IF(AND($M19=$K19,$M19=($I19+$J19)),125%,IF(AND($M19&lt;=($I19+$J19),$M19&gt;=($I19-$J19)),100%,IF(AND($M19=$K19,$M19=($I19+$J19)),125%,IF($M19&lt;($I19-$J19),$M19/($I19-$J19),IF($M19&gt;($I19+$J19),100%+($M19-$I19)*25%/($K19-$I19)))))))</f>
        <v>0</v>
      </c>
      <c r="O19" s="49" t="str">
        <f>IF(N19&gt;1,"Superou",IF(N19=1,"Atingiu","Não atingiu"))</f>
        <v>Não atingiu</v>
      </c>
      <c r="P19" s="50">
        <f>N19-100%</f>
        <v>-1</v>
      </c>
      <c r="Q19" s="15"/>
    </row>
    <row r="20" spans="2:17" s="5" customFormat="1" ht="45" customHeight="1" thickTop="1" thickBot="1" x14ac:dyDescent="0.25">
      <c r="B20" s="46" t="s">
        <v>109</v>
      </c>
      <c r="C20" s="334" t="s">
        <v>248</v>
      </c>
      <c r="D20" s="335"/>
      <c r="E20" s="336"/>
      <c r="F20" s="146">
        <v>0.96</v>
      </c>
      <c r="G20" s="14">
        <v>0.97</v>
      </c>
      <c r="H20" s="14">
        <v>0.81</v>
      </c>
      <c r="I20" s="14">
        <v>0.9</v>
      </c>
      <c r="J20" s="14">
        <v>0.05</v>
      </c>
      <c r="K20" s="14">
        <v>1</v>
      </c>
      <c r="L20" s="14">
        <v>0.5</v>
      </c>
      <c r="M20" s="52"/>
      <c r="N20" s="31">
        <f>IF($I20&gt;$K20,(IF(AND($M20=$K20,$M20=($I20-$J20)),125%,IF(AND($M20&lt;=($I20+$J20),$M20&gt;=($I20-$J20)),100%,IF($M20&gt;($I20+$J20),($I20+$J20)/$M20,IF(($M20&lt;($I20-$J20)),100%+ABS($M20-$I20)*25%/ABS($K20-$I20)))))),IF(AND($M20=$K20,$M20=($I20+$J20)),125%,IF(AND($M20&lt;=($I20+$J20),$M20&gt;=($I20-$J20)),100%,IF(AND($M20=$K20,$M20=($I20+$J20)),125%,IF($M20&lt;($I20-$J20),$M20/($I20-$J20),IF($M20&gt;($I20+$J20),100%+($M20-$I20)*25%/($K20-$I20)))))))</f>
        <v>0</v>
      </c>
      <c r="O20" s="49" t="str">
        <f>IF(N20&gt;1,"Superou",IF(N20=1,"Atingiu","Não atingiu"))</f>
        <v>Não atingiu</v>
      </c>
      <c r="P20" s="50">
        <f>N20-100%</f>
        <v>-1</v>
      </c>
      <c r="Q20" s="15"/>
    </row>
    <row r="21" spans="2:17" s="5" customFormat="1" ht="27" customHeight="1" thickTop="1" thickBot="1" x14ac:dyDescent="0.25">
      <c r="B21" s="221" t="s">
        <v>191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35">
        <f>L19*N19+L20*N20</f>
        <v>0</v>
      </c>
    </row>
    <row r="22" spans="2:17" s="5" customFormat="1" ht="45" customHeight="1" thickTop="1" thickBot="1" x14ac:dyDescent="0.25">
      <c r="B22" s="143" t="s">
        <v>209</v>
      </c>
      <c r="C22" s="238" t="s">
        <v>254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40"/>
      <c r="O22" s="38" t="s">
        <v>23</v>
      </c>
      <c r="P22" s="39">
        <v>0.25</v>
      </c>
    </row>
    <row r="23" spans="2:17" s="5" customFormat="1" ht="39.950000000000003" customHeight="1" thickTop="1" thickBot="1" x14ac:dyDescent="0.25">
      <c r="B23" s="337" t="s">
        <v>7</v>
      </c>
      <c r="C23" s="338"/>
      <c r="D23" s="338"/>
      <c r="E23" s="339"/>
      <c r="F23" s="4" t="s">
        <v>190</v>
      </c>
      <c r="G23" s="4" t="s">
        <v>201</v>
      </c>
      <c r="H23" s="4" t="s">
        <v>200</v>
      </c>
      <c r="I23" s="117" t="s">
        <v>199</v>
      </c>
      <c r="J23" s="114" t="s">
        <v>1</v>
      </c>
      <c r="K23" s="114" t="s">
        <v>11</v>
      </c>
      <c r="L23" s="114" t="s">
        <v>6</v>
      </c>
      <c r="M23" s="114" t="s">
        <v>63</v>
      </c>
      <c r="N23" s="116" t="s">
        <v>24</v>
      </c>
      <c r="O23" s="114" t="s">
        <v>12</v>
      </c>
      <c r="P23" s="114" t="s">
        <v>19</v>
      </c>
    </row>
    <row r="24" spans="2:17" s="5" customFormat="1" ht="45" customHeight="1" thickTop="1" thickBot="1" x14ac:dyDescent="0.25">
      <c r="B24" s="17" t="s">
        <v>50</v>
      </c>
      <c r="C24" s="334" t="s">
        <v>247</v>
      </c>
      <c r="D24" s="335"/>
      <c r="E24" s="336"/>
      <c r="F24" s="52">
        <v>1</v>
      </c>
      <c r="G24" s="52">
        <v>0.98</v>
      </c>
      <c r="H24" s="52">
        <v>0.71</v>
      </c>
      <c r="I24" s="14">
        <v>0.9</v>
      </c>
      <c r="J24" s="14">
        <v>0.05</v>
      </c>
      <c r="K24" s="14">
        <v>1</v>
      </c>
      <c r="L24" s="14">
        <v>0.5</v>
      </c>
      <c r="M24" s="52"/>
      <c r="N24" s="31">
        <f>IF($I24&gt;$K24,(IF(AND($M24=$K24,$M24=($I24-$J24)),125%,IF(AND($M24&lt;=($I24+$J24),$M24&gt;=($I24-$J24)),100%,IF($M24&gt;($I24+$J24),($I24+$J24)/$M24,IF(($M24&lt;($I24-$J24)),100%+ABS($M24-$I24)*25%/ABS($K24-$I24)))))),IF(AND($M24=$K24,$M24=($I24+$J24)),125%,IF(AND($M24&lt;=($I24+$J24),$M24&gt;=($I24-$J24)),100%,IF(AND($M24=$K24,$M24=($I24+$J24)),125%,IF($M24&lt;($I24-$J24),$M24/($I24-$J24),IF($M24&gt;($I24+$J24),100%+($M24-$I24)*25%/($K24-$I24)))))))</f>
        <v>0</v>
      </c>
      <c r="O24" s="49" t="str">
        <f>IF(N24&gt;1,"Superou",IF(N24=1,"Atingiu","Não atingiu"))</f>
        <v>Não atingiu</v>
      </c>
      <c r="P24" s="50">
        <f>N24-100%</f>
        <v>-1</v>
      </c>
    </row>
    <row r="25" spans="2:17" s="5" customFormat="1" ht="45" customHeight="1" thickTop="1" thickBot="1" x14ac:dyDescent="0.25">
      <c r="B25" s="17" t="s">
        <v>52</v>
      </c>
      <c r="C25" s="334" t="s">
        <v>248</v>
      </c>
      <c r="D25" s="335"/>
      <c r="E25" s="336"/>
      <c r="F25" s="52">
        <v>0.99</v>
      </c>
      <c r="G25" s="52">
        <v>0.98</v>
      </c>
      <c r="H25" s="52">
        <v>0.88</v>
      </c>
      <c r="I25" s="14">
        <v>0.9</v>
      </c>
      <c r="J25" s="14">
        <v>0.05</v>
      </c>
      <c r="K25" s="14">
        <v>1</v>
      </c>
      <c r="L25" s="14">
        <v>0.5</v>
      </c>
      <c r="M25" s="52"/>
      <c r="N25" s="31">
        <f>IF($I25&gt;$K25,(IF(AND($M25=$K25,$M25=($I25-$J25)),125%,IF(AND($M25&lt;=($I25+$J25),$M25&gt;=($I25-$J25)),100%,IF($M25&gt;($I25+$J25),($I25+$J25)/$M25,IF(($M25&lt;($I25-$J25)),100%+ABS($M25-$I25)*25%/ABS($K25-$I25)))))),IF(AND($M25=$K25,$M25=($I25+$J25)),125%,IF(AND($M25&lt;=($I25+$J25),$M25&gt;=($I25-$J25)),100%,IF(AND($M25=$K25,$M25=($I25+$J25)),125%,IF($M25&lt;($I25-$J25),$M25/($I25-$J25),IF($M25&gt;($I25+$J25),100%+($M25-$I25)*25%/($K25-$I25)))))))</f>
        <v>0</v>
      </c>
      <c r="O25" s="49" t="str">
        <f>IF(N25&gt;1,"Superou",IF(N25=1,"Atingiu","Não atingiu"))</f>
        <v>Não atingiu</v>
      </c>
      <c r="P25" s="50">
        <f>N25-100%</f>
        <v>-1</v>
      </c>
    </row>
    <row r="26" spans="2:17" s="5" customFormat="1" ht="27" customHeight="1" thickTop="1" thickBot="1" x14ac:dyDescent="0.25">
      <c r="B26" s="221" t="s">
        <v>192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35">
        <f>L24*N24+L25*N25</f>
        <v>0</v>
      </c>
    </row>
    <row r="27" spans="2:17" s="5" customFormat="1" ht="45" customHeight="1" thickTop="1" thickBot="1" x14ac:dyDescent="0.25">
      <c r="B27" s="143" t="s">
        <v>209</v>
      </c>
      <c r="C27" s="238" t="s">
        <v>253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40"/>
      <c r="O27" s="38" t="s">
        <v>23</v>
      </c>
      <c r="P27" s="39">
        <v>0.25</v>
      </c>
    </row>
    <row r="28" spans="2:17" s="5" customFormat="1" ht="39.950000000000003" customHeight="1" thickTop="1" thickBot="1" x14ac:dyDescent="0.25">
      <c r="B28" s="337" t="s">
        <v>7</v>
      </c>
      <c r="C28" s="338"/>
      <c r="D28" s="338"/>
      <c r="E28" s="339"/>
      <c r="F28" s="4" t="s">
        <v>190</v>
      </c>
      <c r="G28" s="4" t="s">
        <v>201</v>
      </c>
      <c r="H28" s="4" t="s">
        <v>200</v>
      </c>
      <c r="I28" s="117" t="s">
        <v>199</v>
      </c>
      <c r="J28" s="117" t="s">
        <v>1</v>
      </c>
      <c r="K28" s="117" t="s">
        <v>11</v>
      </c>
      <c r="L28" s="117" t="s">
        <v>6</v>
      </c>
      <c r="M28" s="117" t="s">
        <v>63</v>
      </c>
      <c r="N28" s="117" t="s">
        <v>24</v>
      </c>
      <c r="O28" s="117" t="s">
        <v>12</v>
      </c>
      <c r="P28" s="117" t="s">
        <v>19</v>
      </c>
    </row>
    <row r="29" spans="2:17" s="5" customFormat="1" ht="45" customHeight="1" thickTop="1" thickBot="1" x14ac:dyDescent="0.25">
      <c r="B29" s="144" t="s">
        <v>53</v>
      </c>
      <c r="C29" s="334" t="s">
        <v>250</v>
      </c>
      <c r="D29" s="335"/>
      <c r="E29" s="336"/>
      <c r="F29" s="52">
        <v>1</v>
      </c>
      <c r="G29" s="52">
        <v>1</v>
      </c>
      <c r="H29" s="52">
        <v>0.75</v>
      </c>
      <c r="I29" s="14">
        <v>0.95</v>
      </c>
      <c r="J29" s="145">
        <v>2.5000000000000001E-2</v>
      </c>
      <c r="K29" s="14">
        <v>1</v>
      </c>
      <c r="L29" s="14">
        <v>1</v>
      </c>
      <c r="M29" s="20"/>
      <c r="N29" s="31">
        <f>IF($I29&gt;$K29,(IF(AND($M29=$K29,$M29=($I29-$J29)),125%,IF(AND($M29&lt;=($I29+$J29),$M29&gt;=($I29-$J29)),100%,IF($M29&gt;($I29+$J29),($I29+$J29)/$M29,IF(($M29&lt;($I29-$J29)),100%+ABS($M29-$I29)*25%/ABS($K29-$I29)))))),IF(AND($M29=$K29,$M29=($I29+$J29)),125%,IF(AND($M29&lt;=($I29+$J29),$M29&gt;=($I29-$J29)),100%,IF(AND($M29=$K29,$M29=($I29+$J29)),125%,IF($M29&lt;($I29-$J29),$M29/($I29-$J29),IF($M29&gt;($I29+$J29),100%+($M29-$I29)*25%/($K29-$I29)))))))</f>
        <v>0</v>
      </c>
      <c r="O29" s="49" t="str">
        <f>IF(N29&gt;1,"Superou",IF(N29=1,"Atingiu","Não atingiu"))</f>
        <v>Não atingiu</v>
      </c>
      <c r="P29" s="50">
        <f>N29-100%</f>
        <v>-1</v>
      </c>
    </row>
    <row r="30" spans="2:17" s="5" customFormat="1" ht="27" customHeight="1" thickTop="1" thickBot="1" x14ac:dyDescent="0.25">
      <c r="B30" s="226" t="s">
        <v>193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8"/>
      <c r="P30" s="35">
        <f>L29*N29</f>
        <v>0</v>
      </c>
    </row>
    <row r="31" spans="2:17" s="5" customFormat="1" ht="45" customHeight="1" thickTop="1" thickBot="1" x14ac:dyDescent="0.25">
      <c r="B31" s="143" t="s">
        <v>209</v>
      </c>
      <c r="C31" s="238" t="s">
        <v>252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40"/>
      <c r="O31" s="38" t="s">
        <v>23</v>
      </c>
      <c r="P31" s="39">
        <v>0.25</v>
      </c>
    </row>
    <row r="32" spans="2:17" s="5" customFormat="1" ht="39.950000000000003" customHeight="1" thickTop="1" thickBot="1" x14ac:dyDescent="0.25">
      <c r="B32" s="337" t="s">
        <v>7</v>
      </c>
      <c r="C32" s="338"/>
      <c r="D32" s="338"/>
      <c r="E32" s="339"/>
      <c r="F32" s="4" t="s">
        <v>190</v>
      </c>
      <c r="G32" s="4" t="s">
        <v>201</v>
      </c>
      <c r="H32" s="4" t="s">
        <v>200</v>
      </c>
      <c r="I32" s="117" t="s">
        <v>199</v>
      </c>
      <c r="J32" s="117" t="s">
        <v>1</v>
      </c>
      <c r="K32" s="117" t="s">
        <v>11</v>
      </c>
      <c r="L32" s="117" t="s">
        <v>6</v>
      </c>
      <c r="M32" s="117" t="s">
        <v>63</v>
      </c>
      <c r="N32" s="117" t="s">
        <v>24</v>
      </c>
      <c r="O32" s="117" t="s">
        <v>12</v>
      </c>
      <c r="P32" s="117" t="s">
        <v>19</v>
      </c>
    </row>
    <row r="33" spans="2:16" s="5" customFormat="1" ht="45" customHeight="1" thickTop="1" thickBot="1" x14ac:dyDescent="0.25">
      <c r="B33" s="144" t="s">
        <v>54</v>
      </c>
      <c r="C33" s="334" t="s">
        <v>251</v>
      </c>
      <c r="D33" s="335"/>
      <c r="E33" s="336"/>
      <c r="F33" s="52">
        <v>0.95</v>
      </c>
      <c r="G33" s="52">
        <v>1</v>
      </c>
      <c r="H33" s="52">
        <v>0.6</v>
      </c>
      <c r="I33" s="14">
        <v>0.9</v>
      </c>
      <c r="J33" s="14">
        <v>0.05</v>
      </c>
      <c r="K33" s="14">
        <v>1</v>
      </c>
      <c r="L33" s="14">
        <v>1</v>
      </c>
      <c r="M33" s="20"/>
      <c r="N33" s="31">
        <f>IF($I33&gt;$K33,(IF(AND($M33=$K33,$M33=($I33-$J33)),125%,IF(AND($M33&lt;=($I33+$J33),$M33&gt;=($I33-$J33)),100%,IF($M33&gt;($I33+$J33),($I33+$J33)/$M33,IF(($M33&lt;($I33-$J33)),100%+ABS($M33-$I33)*25%/ABS($K33-$I33)))))),IF(AND($M33=$K33,$M33=($I33+$J33)),125%,IF(AND($M33&lt;=($I33+$J33),$M33&gt;=($I33-$J33)),100%,IF(AND($M33=$K33,$M33=($I33+$J33)),125%,IF($M33&lt;($I33-$J33),$M33/($I33-$J33),IF($M33&gt;($I33+$J33),100%+($M33-$I33)*25%/($K33-$I33)))))))</f>
        <v>0</v>
      </c>
      <c r="O33" s="49" t="str">
        <f>IF(N33&gt;1,"Superou",IF(N33=1,"Atingiu","Não atingiu"))</f>
        <v>Não atingiu</v>
      </c>
      <c r="P33" s="50">
        <f>N33-100%</f>
        <v>-1</v>
      </c>
    </row>
    <row r="34" spans="2:16" s="5" customFormat="1" ht="27" customHeight="1" thickTop="1" thickBot="1" x14ac:dyDescent="0.25">
      <c r="B34" s="226" t="s">
        <v>194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35">
        <f>L33*N33</f>
        <v>0</v>
      </c>
    </row>
    <row r="35" spans="2:16" ht="45" customHeight="1" thickTop="1" thickBot="1" x14ac:dyDescent="0.25">
      <c r="B35" s="229" t="s">
        <v>22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33" t="s">
        <v>21</v>
      </c>
      <c r="P35" s="33">
        <v>0.3</v>
      </c>
    </row>
    <row r="36" spans="2:16" ht="45" customHeight="1" thickTop="1" thickBot="1" x14ac:dyDescent="0.25">
      <c r="B36" s="123" t="s">
        <v>211</v>
      </c>
      <c r="C36" s="238" t="s">
        <v>259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40"/>
      <c r="O36" s="38" t="s">
        <v>23</v>
      </c>
      <c r="P36" s="39">
        <v>0.4</v>
      </c>
    </row>
    <row r="37" spans="2:16" ht="39.950000000000003" customHeight="1" thickTop="1" thickBot="1" x14ac:dyDescent="0.25">
      <c r="B37" s="337" t="s">
        <v>7</v>
      </c>
      <c r="C37" s="338"/>
      <c r="D37" s="338"/>
      <c r="E37" s="339"/>
      <c r="F37" s="4" t="s">
        <v>190</v>
      </c>
      <c r="G37" s="4" t="s">
        <v>201</v>
      </c>
      <c r="H37" s="4" t="s">
        <v>200</v>
      </c>
      <c r="I37" s="117" t="s">
        <v>199</v>
      </c>
      <c r="J37" s="114" t="s">
        <v>1</v>
      </c>
      <c r="K37" s="114" t="s">
        <v>11</v>
      </c>
      <c r="L37" s="114" t="s">
        <v>6</v>
      </c>
      <c r="M37" s="114" t="s">
        <v>63</v>
      </c>
      <c r="N37" s="116" t="s">
        <v>24</v>
      </c>
      <c r="O37" s="114" t="s">
        <v>12</v>
      </c>
      <c r="P37" s="114" t="s">
        <v>19</v>
      </c>
    </row>
    <row r="38" spans="2:16" s="5" customFormat="1" ht="45" customHeight="1" thickTop="1" thickBot="1" x14ac:dyDescent="0.25">
      <c r="B38" s="17" t="s">
        <v>55</v>
      </c>
      <c r="C38" s="334" t="s">
        <v>263</v>
      </c>
      <c r="D38" s="335"/>
      <c r="E38" s="336"/>
      <c r="F38" s="48" t="s">
        <v>255</v>
      </c>
      <c r="G38" s="23">
        <v>1</v>
      </c>
      <c r="H38" s="23">
        <v>0.89</v>
      </c>
      <c r="I38" s="23">
        <v>0.9</v>
      </c>
      <c r="J38" s="23">
        <v>0.05</v>
      </c>
      <c r="K38" s="52">
        <v>1</v>
      </c>
      <c r="L38" s="52">
        <v>0.4</v>
      </c>
      <c r="M38" s="20"/>
      <c r="N38" s="31">
        <f>IF($I38&gt;$K38,(IF(AND($M38=$K38,$M38=($I38-$J38)),125%,IF(AND($M38&lt;=($I38+$J38),$M38&gt;=($I38-$J38)),100%,IF($M38&gt;($I38+$J38),($I38+$J38)/$M38,IF(($M38&lt;($I38-$J38)),100%+ABS($M38-$I38)*25%/ABS($K38-$I38)))))),IF(AND($M38=$K38,$M38=($I38+$J38)),125%,IF(AND($M38&lt;=($I38+$J38),$M38&gt;=($I38-$J38)),100%,IF(AND($M38=$K38,$M38=($I38+$J38)),125%,IF($M38&lt;($I38-$J38),$M38/($I38-$J38),IF($M38&gt;($I38+$J38),100%+($M38-$I38)*25%/($K38-$I38)))))))</f>
        <v>0</v>
      </c>
      <c r="O38" s="49" t="str">
        <f>IF(N38&gt;1,"Superou",IF(N38=1,"Atingiu","Não atingiu"))</f>
        <v>Não atingiu</v>
      </c>
      <c r="P38" s="50">
        <f>N38-100%</f>
        <v>-1</v>
      </c>
    </row>
    <row r="39" spans="2:16" s="5" customFormat="1" ht="45" customHeight="1" thickTop="1" thickBot="1" x14ac:dyDescent="0.25">
      <c r="B39" s="149" t="s">
        <v>56</v>
      </c>
      <c r="C39" s="334" t="s">
        <v>358</v>
      </c>
      <c r="D39" s="335"/>
      <c r="E39" s="336"/>
      <c r="F39" s="48" t="s">
        <v>255</v>
      </c>
      <c r="G39" s="48" t="s">
        <v>255</v>
      </c>
      <c r="H39" s="48" t="s">
        <v>255</v>
      </c>
      <c r="I39" s="179">
        <v>3.5</v>
      </c>
      <c r="J39" s="180">
        <v>0.5</v>
      </c>
      <c r="K39" s="181">
        <v>5</v>
      </c>
      <c r="L39" s="52">
        <v>0.3</v>
      </c>
      <c r="M39" s="20"/>
      <c r="N39" s="31">
        <f>IF($I39&gt;$K39,(IF(AND($M39=$K39,$M39=($I39-$J39)),125%,IF(AND($M39&lt;=($I39+$J39),$M39&gt;=($I39-$J39)),100%,IF($M39&gt;($I39+$J39),($I39+$J39)/$M39,IF(($M39&lt;($I39-$J39)),100%+ABS($M39-$I39)*25%/ABS($K39-$I39)))))),IF(AND($M39=$K39,$M39=($I39+$J39)),125%,IF(AND($M39&lt;=($I39+$J39),$M39&gt;=($I39-$J39)),100%,IF(AND($M39=$K39,$M39=($I39+$J39)),125%,IF($M39&lt;($I39-$J39),$M39/($I39-$J39),IF($M39&gt;($I39+$J39),100%+($M39-$I39)*25%/($K39-$I39)))))))</f>
        <v>0</v>
      </c>
      <c r="O39" s="49" t="str">
        <f>IF(N39&gt;1,"Superou",IF(N39=1,"Atingiu","Não atingiu"))</f>
        <v>Não atingiu</v>
      </c>
      <c r="P39" s="50">
        <f>N39-100%</f>
        <v>-1</v>
      </c>
    </row>
    <row r="40" spans="2:16" s="5" customFormat="1" ht="45" customHeight="1" thickTop="1" thickBot="1" x14ac:dyDescent="0.25">
      <c r="B40" s="46" t="s">
        <v>57</v>
      </c>
      <c r="C40" s="334" t="s">
        <v>359</v>
      </c>
      <c r="D40" s="335"/>
      <c r="E40" s="336"/>
      <c r="F40" s="48" t="s">
        <v>255</v>
      </c>
      <c r="G40" s="48" t="s">
        <v>255</v>
      </c>
      <c r="H40" s="48" t="s">
        <v>255</v>
      </c>
      <c r="I40" s="178">
        <v>0.85</v>
      </c>
      <c r="J40" s="51">
        <v>0.1</v>
      </c>
      <c r="K40" s="178">
        <v>1</v>
      </c>
      <c r="L40" s="52">
        <v>0.3</v>
      </c>
      <c r="M40" s="20"/>
      <c r="N40" s="31">
        <f>IF($I40&gt;$K40,(IF(AND($M40=$K40,$M40=($I40-$J40)),125%,IF(AND($M40&lt;=($I40+$J40),$M40&gt;=($I40-$J40)),100%,IF($M40&gt;($I40+$J40),($I40+$J40)/$M40,IF(($M40&lt;($I40-$J40)),100%+ABS($M40-$I40)*25%/ABS($K40-$I40)))))),IF(AND($M40=$K40,$M40=($I40+$J40)),125%,IF(AND($M40&lt;=($I40+$J40),$M40&gt;=($I40-$J40)),100%,IF(AND($M40=$K40,$M40=($I40+$J40)),125%,IF($M40&lt;($I40-$J40),$M40/($I40-$J40),IF($M40&gt;($I40+$J40),100%+($M40-$I40)*25%/($K40-$I40)))))))</f>
        <v>0</v>
      </c>
      <c r="O40" s="49" t="str">
        <f>IF(N40&gt;1,"Superou",IF(N40=1,"Atingiu","Não atingiu"))</f>
        <v>Não atingiu</v>
      </c>
      <c r="P40" s="50">
        <f>N40-100%</f>
        <v>-1</v>
      </c>
    </row>
    <row r="41" spans="2:16" s="5" customFormat="1" ht="27" customHeight="1" thickTop="1" thickBot="1" x14ac:dyDescent="0.25">
      <c r="B41" s="221" t="s">
        <v>195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35">
        <f>L38*N38+L40*N40+L39*N39</f>
        <v>0</v>
      </c>
    </row>
    <row r="42" spans="2:16" s="5" customFormat="1" ht="45" customHeight="1" thickTop="1" thickBot="1" x14ac:dyDescent="0.25">
      <c r="B42" s="123" t="s">
        <v>211</v>
      </c>
      <c r="C42" s="238" t="s">
        <v>260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40"/>
      <c r="O42" s="38" t="s">
        <v>23</v>
      </c>
      <c r="P42" s="39">
        <v>0.3</v>
      </c>
    </row>
    <row r="43" spans="2:16" s="5" customFormat="1" ht="39.950000000000003" customHeight="1" thickTop="1" thickBot="1" x14ac:dyDescent="0.25">
      <c r="B43" s="337" t="s">
        <v>7</v>
      </c>
      <c r="C43" s="338"/>
      <c r="D43" s="338"/>
      <c r="E43" s="339"/>
      <c r="F43" s="4" t="s">
        <v>190</v>
      </c>
      <c r="G43" s="4" t="s">
        <v>201</v>
      </c>
      <c r="H43" s="4" t="s">
        <v>200</v>
      </c>
      <c r="I43" s="117" t="s">
        <v>199</v>
      </c>
      <c r="J43" s="117" t="s">
        <v>1</v>
      </c>
      <c r="K43" s="117" t="s">
        <v>11</v>
      </c>
      <c r="L43" s="117" t="s">
        <v>6</v>
      </c>
      <c r="M43" s="117" t="s">
        <v>63</v>
      </c>
      <c r="N43" s="117" t="s">
        <v>24</v>
      </c>
      <c r="O43" s="117" t="s">
        <v>12</v>
      </c>
      <c r="P43" s="117" t="s">
        <v>19</v>
      </c>
    </row>
    <row r="44" spans="2:16" s="5" customFormat="1" ht="45" customHeight="1" thickTop="1" thickBot="1" x14ac:dyDescent="0.25">
      <c r="B44" s="144" t="s">
        <v>58</v>
      </c>
      <c r="C44" s="334" t="s">
        <v>262</v>
      </c>
      <c r="D44" s="335"/>
      <c r="E44" s="336"/>
      <c r="F44" s="47" t="s">
        <v>255</v>
      </c>
      <c r="G44" s="47" t="s">
        <v>255</v>
      </c>
      <c r="H44" s="48">
        <v>4</v>
      </c>
      <c r="I44" s="48">
        <v>8</v>
      </c>
      <c r="J44" s="176">
        <v>2</v>
      </c>
      <c r="K44" s="24">
        <v>12</v>
      </c>
      <c r="L44" s="52">
        <v>1</v>
      </c>
      <c r="M44" s="20"/>
      <c r="N44" s="31">
        <f>IF($I44&gt;$K44,(IF(AND($M44=$K44,$M44=($I44-$J44)),125%,IF(AND($M44&lt;=($I44+$J44),$M44&gt;=($I44-$J44)),100%,IF($M44&gt;($I44+$J44),($I44+$J44)/$M44,IF(($M44&lt;($I44-$J44)),100%+ABS($M44-$I44)*25%/ABS($K44-$I44)))))),IF(AND($M44=$K44,$M44=($I44+$J44)),125%,IF(AND($M44&lt;=($I44+$J44),$M44&gt;=($I44-$J44)),100%,IF(AND($M44=$K44,$M44=($I44+$J44)),125%,IF($M44&lt;($I44-$J44),$M44/($I44-$J44),IF($M44&gt;($I44+$J44),100%+($M44-$I44)*25%/($K44-$I44)))))))</f>
        <v>0</v>
      </c>
      <c r="O44" s="49" t="str">
        <f>IF(N44&gt;1,"Superou",IF(N44=1,"Atingiu","Não atingiu"))</f>
        <v>Não atingiu</v>
      </c>
      <c r="P44" s="50">
        <f>N44-100%</f>
        <v>-1</v>
      </c>
    </row>
    <row r="45" spans="2:16" s="5" customFormat="1" ht="27" customHeight="1" thickTop="1" thickBot="1" x14ac:dyDescent="0.25">
      <c r="B45" s="221" t="s">
        <v>196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35">
        <f>L44*N44</f>
        <v>0</v>
      </c>
    </row>
    <row r="46" spans="2:16" s="5" customFormat="1" ht="45" customHeight="1" thickTop="1" thickBot="1" x14ac:dyDescent="0.25">
      <c r="B46" s="123" t="s">
        <v>211</v>
      </c>
      <c r="C46" s="238" t="s">
        <v>326</v>
      </c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40"/>
      <c r="O46" s="38" t="s">
        <v>23</v>
      </c>
      <c r="P46" s="39">
        <v>0.3</v>
      </c>
    </row>
    <row r="47" spans="2:16" s="5" customFormat="1" ht="39.950000000000003" customHeight="1" thickTop="1" thickBot="1" x14ac:dyDescent="0.25">
      <c r="B47" s="337" t="s">
        <v>7</v>
      </c>
      <c r="C47" s="338"/>
      <c r="D47" s="338"/>
      <c r="E47" s="339"/>
      <c r="F47" s="4" t="s">
        <v>190</v>
      </c>
      <c r="G47" s="4" t="s">
        <v>201</v>
      </c>
      <c r="H47" s="4" t="s">
        <v>200</v>
      </c>
      <c r="I47" s="117" t="s">
        <v>199</v>
      </c>
      <c r="J47" s="114" t="s">
        <v>1</v>
      </c>
      <c r="K47" s="114" t="s">
        <v>11</v>
      </c>
      <c r="L47" s="114" t="s">
        <v>6</v>
      </c>
      <c r="M47" s="114" t="s">
        <v>63</v>
      </c>
      <c r="N47" s="116" t="s">
        <v>24</v>
      </c>
      <c r="O47" s="114" t="s">
        <v>12</v>
      </c>
      <c r="P47" s="114" t="s">
        <v>19</v>
      </c>
    </row>
    <row r="48" spans="2:16" s="5" customFormat="1" ht="45" customHeight="1" thickTop="1" thickBot="1" x14ac:dyDescent="0.25">
      <c r="B48" s="17" t="s">
        <v>59</v>
      </c>
      <c r="C48" s="334" t="s">
        <v>261</v>
      </c>
      <c r="D48" s="335"/>
      <c r="E48" s="336"/>
      <c r="F48" s="48">
        <v>4</v>
      </c>
      <c r="G48" s="48">
        <v>3</v>
      </c>
      <c r="H48" s="47" t="s">
        <v>255</v>
      </c>
      <c r="I48" s="48">
        <v>2</v>
      </c>
      <c r="J48" s="176">
        <v>0</v>
      </c>
      <c r="K48" s="177">
        <v>5</v>
      </c>
      <c r="L48" s="52">
        <v>1</v>
      </c>
      <c r="M48" s="20"/>
      <c r="N48" s="31">
        <f>IF($I48&gt;$K48,(IF(AND($M48=$K48,$M48=($I48-$J48)),125%,IF(AND($M48&lt;=($I48+$J48),$M48&gt;=($I48-$J48)),100%,IF($M48&gt;($I48+$J48),($I48+$J48)/$M48,IF(($M48&lt;($I48-$J48)),100%+ABS($M48-$I48)*25%/ABS($K48-$I48)))))),IF(AND($M48=$K48,$M48=($I48+$J48)),125%,IF(AND($M48&lt;=($I48+$J48),$M48&gt;=($I48-$J48)),100%,IF(AND($M48=$K48,$M48=($I48+$J48)),125%,IF($M48&lt;($I48-$J48),$M48/($I48-$J48),IF($M48&gt;($I48+$J48),100%+($M48-$I48)*25%/($K48-$I48)))))))</f>
        <v>0</v>
      </c>
      <c r="O48" s="49" t="str">
        <f>IF(N48&gt;1,"Superou",IF(N48=1,"Atingiu","Não atingiu"))</f>
        <v>Não atingiu</v>
      </c>
      <c r="P48" s="50">
        <f>N48-100%</f>
        <v>-1</v>
      </c>
    </row>
    <row r="49" spans="2:16" s="5" customFormat="1" ht="27" customHeight="1" thickTop="1" thickBot="1" x14ac:dyDescent="0.25">
      <c r="B49" s="221" t="s">
        <v>197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35">
        <f>L48*N48</f>
        <v>0</v>
      </c>
    </row>
    <row r="50" spans="2:16" s="5" customFormat="1" ht="45" customHeight="1" thickTop="1" thickBot="1" x14ac:dyDescent="0.25">
      <c r="B50" s="229" t="s">
        <v>8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33" t="s">
        <v>23</v>
      </c>
      <c r="P50" s="33">
        <v>0.4</v>
      </c>
    </row>
    <row r="51" spans="2:16" ht="45" customHeight="1" thickTop="1" thickBot="1" x14ac:dyDescent="0.25">
      <c r="B51" s="123" t="s">
        <v>210</v>
      </c>
      <c r="C51" s="238" t="s">
        <v>327</v>
      </c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40"/>
      <c r="O51" s="38" t="s">
        <v>23</v>
      </c>
      <c r="P51" s="39">
        <v>0.75</v>
      </c>
    </row>
    <row r="52" spans="2:16" ht="39.950000000000003" customHeight="1" thickTop="1" thickBot="1" x14ac:dyDescent="0.25">
      <c r="B52" s="337" t="s">
        <v>7</v>
      </c>
      <c r="C52" s="338"/>
      <c r="D52" s="338"/>
      <c r="E52" s="339"/>
      <c r="F52" s="4" t="s">
        <v>190</v>
      </c>
      <c r="G52" s="4" t="s">
        <v>201</v>
      </c>
      <c r="H52" s="4" t="s">
        <v>200</v>
      </c>
      <c r="I52" s="117" t="s">
        <v>199</v>
      </c>
      <c r="J52" s="114" t="s">
        <v>1</v>
      </c>
      <c r="K52" s="114" t="s">
        <v>11</v>
      </c>
      <c r="L52" s="114" t="s">
        <v>6</v>
      </c>
      <c r="M52" s="114" t="s">
        <v>63</v>
      </c>
      <c r="N52" s="116" t="s">
        <v>24</v>
      </c>
      <c r="O52" s="114" t="s">
        <v>12</v>
      </c>
      <c r="P52" s="114" t="s">
        <v>19</v>
      </c>
    </row>
    <row r="53" spans="2:16" ht="45" customHeight="1" thickTop="1" thickBot="1" x14ac:dyDescent="0.25">
      <c r="B53" s="17" t="s">
        <v>60</v>
      </c>
      <c r="C53" s="334" t="s">
        <v>256</v>
      </c>
      <c r="D53" s="335"/>
      <c r="E53" s="336"/>
      <c r="F53" s="148">
        <v>4.0999999999999996</v>
      </c>
      <c r="G53" s="148">
        <v>4</v>
      </c>
      <c r="H53" s="147" t="s">
        <v>255</v>
      </c>
      <c r="I53" s="48">
        <v>3.5</v>
      </c>
      <c r="J53" s="48">
        <v>0.5</v>
      </c>
      <c r="K53" s="48">
        <v>5</v>
      </c>
      <c r="L53" s="52">
        <v>1</v>
      </c>
      <c r="M53" s="20"/>
      <c r="N53" s="31">
        <f>IF($I53&gt;$K53,(IF(AND($M53=$K53,$M53=($I53-$J53)),125%,IF(AND($M53&lt;=($I53+$J53),$M53&gt;=($I53-$J53)),100%,IF($M53&gt;($I53+$J53),($I53+$J53)/$M53,IF(($M53&lt;($I53-$J53)),100%+ABS($M53-$I53)*25%/ABS($K53-$I53)))))),IF(AND($M53=$K53,$M53=($I53+$J53)),125%,IF(AND($M53&lt;=($I53+$J53),$M53&gt;=($I53-$J53)),100%,IF(AND($M53=$K53,$M53=($I53+$J53)),125%,IF($M53&lt;($I53-$J53),$M53/($I53-$J53),IF($M53&gt;($I53+$J53),100%+($M53-$I53)*25%/($K53-$I53)))))))</f>
        <v>0</v>
      </c>
      <c r="O53" s="49" t="str">
        <f>IF(N53&gt;1,"Superou",IF(N53=1,"Atingiu","Não atingiu"))</f>
        <v>Não atingiu</v>
      </c>
      <c r="P53" s="50">
        <f>N53-100%</f>
        <v>-1</v>
      </c>
    </row>
    <row r="54" spans="2:16" s="5" customFormat="1" ht="27" customHeight="1" thickTop="1" thickBot="1" x14ac:dyDescent="0.25">
      <c r="B54" s="221" t="s">
        <v>264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7">
        <f>L53*N53</f>
        <v>0</v>
      </c>
    </row>
    <row r="55" spans="2:16" ht="45" customHeight="1" thickTop="1" thickBot="1" x14ac:dyDescent="0.25">
      <c r="B55" s="123" t="s">
        <v>210</v>
      </c>
      <c r="C55" s="238" t="s">
        <v>328</v>
      </c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40"/>
      <c r="O55" s="38" t="s">
        <v>23</v>
      </c>
      <c r="P55" s="39">
        <v>0.25</v>
      </c>
    </row>
    <row r="56" spans="2:16" ht="39.950000000000003" customHeight="1" thickTop="1" thickBot="1" x14ac:dyDescent="0.25">
      <c r="B56" s="337" t="s">
        <v>7</v>
      </c>
      <c r="C56" s="338"/>
      <c r="D56" s="338"/>
      <c r="E56" s="339"/>
      <c r="F56" s="4" t="s">
        <v>190</v>
      </c>
      <c r="G56" s="4" t="s">
        <v>201</v>
      </c>
      <c r="H56" s="4" t="s">
        <v>200</v>
      </c>
      <c r="I56" s="117" t="s">
        <v>199</v>
      </c>
      <c r="J56" s="114" t="s">
        <v>1</v>
      </c>
      <c r="K56" s="114" t="s">
        <v>11</v>
      </c>
      <c r="L56" s="114" t="s">
        <v>6</v>
      </c>
      <c r="M56" s="114" t="s">
        <v>63</v>
      </c>
      <c r="N56" s="116" t="s">
        <v>24</v>
      </c>
      <c r="O56" s="114" t="s">
        <v>12</v>
      </c>
      <c r="P56" s="114" t="s">
        <v>19</v>
      </c>
    </row>
    <row r="57" spans="2:16" s="5" customFormat="1" ht="45" customHeight="1" thickTop="1" thickBot="1" x14ac:dyDescent="0.25">
      <c r="B57" s="17" t="s">
        <v>85</v>
      </c>
      <c r="C57" s="334" t="s">
        <v>257</v>
      </c>
      <c r="D57" s="335"/>
      <c r="E57" s="336"/>
      <c r="F57" s="48">
        <v>2</v>
      </c>
      <c r="G57" s="22">
        <v>2</v>
      </c>
      <c r="H57" s="22">
        <v>1</v>
      </c>
      <c r="I57" s="22">
        <v>1</v>
      </c>
      <c r="J57" s="22">
        <v>0</v>
      </c>
      <c r="K57" s="22">
        <v>2</v>
      </c>
      <c r="L57" s="52">
        <v>0.5</v>
      </c>
      <c r="M57" s="20"/>
      <c r="N57" s="31">
        <f>IF($I57&gt;$K57,(IF(AND($M57=$K57,$M57=($I57-$J57)),125%,IF(AND($M57&lt;=($I57+$J57),$M57&gt;=($I57-$J57)),100%,IF($M57&gt;($I57+$J57),($I57+$J57)/$M57,IF(($M57&lt;($I57-$J57)),100%+ABS($M57-$I57)*25%/ABS($K57-$I57)))))),IF(AND($M57=$K57,$M57=($I57+$J57)),125%,IF(AND($M57&lt;=($I57+$J57),$M57&gt;=($I57-$J57)),100%,IF(AND($M57=$K57,$M57=($I57+$J57)),125%,IF($M57&lt;($I57-$J57),$M57/($I57-$J57),IF($M57&gt;($I57+$J57),100%+($M57-$I57)*25%/($K57-$I57)))))))</f>
        <v>0</v>
      </c>
      <c r="O57" s="49" t="str">
        <f>IF(N57&gt;1,"Superou",IF(N57=1,"Atingiu","Não atingiu"))</f>
        <v>Não atingiu</v>
      </c>
      <c r="P57" s="50">
        <f>N57-100%</f>
        <v>-1</v>
      </c>
    </row>
    <row r="58" spans="2:16" s="5" customFormat="1" ht="45" customHeight="1" thickTop="1" thickBot="1" x14ac:dyDescent="0.25">
      <c r="B58" s="46" t="s">
        <v>335</v>
      </c>
      <c r="C58" s="334" t="s">
        <v>258</v>
      </c>
      <c r="D58" s="335"/>
      <c r="E58" s="336"/>
      <c r="F58" s="48">
        <v>22</v>
      </c>
      <c r="G58" s="19">
        <v>30</v>
      </c>
      <c r="H58" s="19">
        <v>20</v>
      </c>
      <c r="I58" s="22">
        <v>30</v>
      </c>
      <c r="J58" s="22">
        <v>10</v>
      </c>
      <c r="K58" s="22">
        <v>5</v>
      </c>
      <c r="L58" s="52">
        <v>0.5</v>
      </c>
      <c r="M58" s="20"/>
      <c r="N58" s="31">
        <f>IF($I58&gt;$K58,(IF(AND($M58=$K58,$M58=($I58-$J58)),125%,IF(AND($M58&lt;=($I58+$J58),$M58&gt;=($I58-$J58)),100%,IF($M58&gt;($I58+$J58),($I58+$J58)/$M58,IF(($M58&lt;($I58-$J58)),100%+ABS($M58-$I58)*25%/ABS($K58-$I58)))))),IF(AND($M58=$K58,$M58=($I58+$J58)),125%,IF(AND($M58&lt;=($I58+$J58),$M58&gt;=($I58-$J58)),100%,IF(AND($M58=$K58,$M58=($I58+$J58)),125%,IF($M58&lt;($I58-$J58),$M58/($I58-$J58),IF($M58&gt;($I58+$J58),100%+($M58-$I58)*25%/($K58-$I58)))))))</f>
        <v>1.3</v>
      </c>
      <c r="O58" s="49" t="str">
        <f>IF(N58&gt;1,"Superou",IF(N58=1,"Atingiu","Não atingiu"))</f>
        <v>Superou</v>
      </c>
      <c r="P58" s="50">
        <f>N58-100%</f>
        <v>0.30000000000000004</v>
      </c>
    </row>
    <row r="59" spans="2:16" s="5" customFormat="1" ht="27" customHeight="1" thickTop="1" thickBot="1" x14ac:dyDescent="0.25">
      <c r="B59" s="221" t="s">
        <v>265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35">
        <f>L57*N57+L58*N58</f>
        <v>0.65</v>
      </c>
    </row>
    <row r="60" spans="2:16" ht="45" customHeight="1" thickTop="1" thickBot="1" x14ac:dyDescent="0.25">
      <c r="B60" s="284" t="s">
        <v>205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6"/>
    </row>
    <row r="61" spans="2:16" ht="25.5" customHeight="1" thickTop="1" x14ac:dyDescent="0.2">
      <c r="B61" s="371" t="s">
        <v>221</v>
      </c>
      <c r="C61" s="372"/>
      <c r="D61" s="372"/>
      <c r="E61" s="372"/>
      <c r="F61" s="372"/>
      <c r="G61" s="373"/>
      <c r="H61" s="289" t="s">
        <v>92</v>
      </c>
      <c r="I61" s="289"/>
      <c r="J61" s="289"/>
      <c r="K61" s="303" t="s">
        <v>218</v>
      </c>
      <c r="L61" s="304"/>
      <c r="M61" s="380" t="s">
        <v>219</v>
      </c>
      <c r="N61" s="380"/>
      <c r="O61" s="303" t="s">
        <v>220</v>
      </c>
      <c r="P61" s="314"/>
    </row>
    <row r="62" spans="2:16" ht="17.25" customHeight="1" x14ac:dyDescent="0.2">
      <c r="B62" s="374"/>
      <c r="C62" s="375"/>
      <c r="D62" s="375"/>
      <c r="E62" s="375"/>
      <c r="F62" s="375"/>
      <c r="G62" s="376"/>
      <c r="H62" s="289"/>
      <c r="I62" s="289"/>
      <c r="J62" s="289"/>
      <c r="K62" s="287">
        <f>P16</f>
        <v>0.3</v>
      </c>
      <c r="L62" s="381"/>
      <c r="M62" s="287">
        <f>P35</f>
        <v>0.3</v>
      </c>
      <c r="N62" s="288"/>
      <c r="O62" s="287">
        <f>P50</f>
        <v>0.4</v>
      </c>
      <c r="P62" s="289"/>
    </row>
    <row r="63" spans="2:16" ht="39.950000000000003" customHeight="1" thickBot="1" x14ac:dyDescent="0.25">
      <c r="B63" s="374"/>
      <c r="C63" s="375"/>
      <c r="D63" s="375"/>
      <c r="E63" s="375"/>
      <c r="F63" s="375"/>
      <c r="G63" s="376"/>
      <c r="H63" s="311" t="s">
        <v>83</v>
      </c>
      <c r="I63" s="311"/>
      <c r="J63" s="311"/>
      <c r="K63" s="308">
        <f>F67+F72+F76</f>
        <v>6.5000000000000002E-2</v>
      </c>
      <c r="L63" s="309"/>
      <c r="M63" s="309"/>
      <c r="N63" s="309"/>
      <c r="O63" s="309"/>
      <c r="P63" s="310"/>
    </row>
    <row r="64" spans="2:16" ht="39.950000000000003" customHeight="1" thickTop="1" thickBot="1" x14ac:dyDescent="0.25">
      <c r="B64" s="377"/>
      <c r="C64" s="378"/>
      <c r="D64" s="378"/>
      <c r="E64" s="378"/>
      <c r="F64" s="378"/>
      <c r="G64" s="379"/>
      <c r="H64" s="312" t="s">
        <v>84</v>
      </c>
      <c r="I64" s="312"/>
      <c r="J64" s="313"/>
      <c r="K64" s="305"/>
      <c r="L64" s="306"/>
      <c r="M64" s="306"/>
      <c r="N64" s="306"/>
      <c r="O64" s="306"/>
      <c r="P64" s="307"/>
    </row>
    <row r="65" spans="2:16368" ht="45" customHeight="1" thickTop="1" thickBot="1" x14ac:dyDescent="0.25">
      <c r="B65" s="284" t="s">
        <v>217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6"/>
    </row>
    <row r="66" spans="2:16368" ht="46.5" customHeight="1" thickTop="1" thickBot="1" x14ac:dyDescent="0.25">
      <c r="B66" s="343" t="s">
        <v>212</v>
      </c>
      <c r="C66" s="344"/>
      <c r="D66" s="344"/>
      <c r="E66" s="345"/>
      <c r="F66" s="346" t="s">
        <v>45</v>
      </c>
      <c r="G66" s="346"/>
      <c r="H66" s="343" t="s">
        <v>46</v>
      </c>
      <c r="I66" s="345"/>
      <c r="J66" s="130" t="s">
        <v>48</v>
      </c>
      <c r="K66" s="127" t="s">
        <v>213</v>
      </c>
      <c r="L66" s="127" t="s">
        <v>214</v>
      </c>
      <c r="M66" s="127" t="s">
        <v>12</v>
      </c>
      <c r="N66" s="347" t="s">
        <v>215</v>
      </c>
      <c r="O66" s="348"/>
      <c r="P66" s="349"/>
    </row>
    <row r="67" spans="2:16368" s="8" customFormat="1" ht="30" customHeight="1" thickTop="1" thickBot="1" x14ac:dyDescent="0.25">
      <c r="B67" s="315" t="s">
        <v>239</v>
      </c>
      <c r="C67" s="316"/>
      <c r="D67" s="316"/>
      <c r="E67" s="317"/>
      <c r="F67" s="318">
        <f>F68*(L68+L69+L70+L71)</f>
        <v>0</v>
      </c>
      <c r="G67" s="319"/>
      <c r="H67" s="319"/>
      <c r="I67" s="319"/>
      <c r="J67" s="319"/>
      <c r="K67" s="319"/>
      <c r="L67" s="319"/>
      <c r="M67" s="319"/>
      <c r="N67" s="319"/>
      <c r="O67" s="319"/>
      <c r="P67" s="320"/>
      <c r="Q67" s="115"/>
    </row>
    <row r="68" spans="2:16368" s="8" customFormat="1" ht="30" customHeight="1" thickTop="1" thickBot="1" x14ac:dyDescent="0.25">
      <c r="B68" s="294" t="s">
        <v>31</v>
      </c>
      <c r="C68" s="295"/>
      <c r="D68" s="295"/>
      <c r="E68" s="296"/>
      <c r="F68" s="293">
        <f>P16</f>
        <v>0.3</v>
      </c>
      <c r="G68" s="293"/>
      <c r="H68" s="259">
        <f>P17</f>
        <v>0.25</v>
      </c>
      <c r="I68" s="260"/>
      <c r="J68" s="195">
        <f>$F$68*H68</f>
        <v>7.4999999999999997E-2</v>
      </c>
      <c r="K68" s="128">
        <f>P21</f>
        <v>0</v>
      </c>
      <c r="L68" s="129">
        <f>H68*K68</f>
        <v>0</v>
      </c>
      <c r="M68" s="49" t="str">
        <f>IF(K68&gt;1,"Superou",IF(K68=1,"Atingiu","Não atingiu"))</f>
        <v>Não atingiu</v>
      </c>
      <c r="N68" s="212"/>
      <c r="O68" s="213"/>
      <c r="P68" s="214"/>
      <c r="Q68" s="115"/>
      <c r="S68" s="115"/>
    </row>
    <row r="69" spans="2:16368" s="8" customFormat="1" ht="30" customHeight="1" thickTop="1" thickBot="1" x14ac:dyDescent="0.25">
      <c r="B69" s="294" t="s">
        <v>32</v>
      </c>
      <c r="C69" s="295"/>
      <c r="D69" s="295"/>
      <c r="E69" s="296"/>
      <c r="F69" s="293"/>
      <c r="G69" s="293"/>
      <c r="H69" s="259">
        <f>P22</f>
        <v>0.25</v>
      </c>
      <c r="I69" s="260"/>
      <c r="J69" s="195">
        <f>$F$68*H69</f>
        <v>7.4999999999999997E-2</v>
      </c>
      <c r="K69" s="128">
        <f>P26</f>
        <v>0</v>
      </c>
      <c r="L69" s="128">
        <f>H69*K69</f>
        <v>0</v>
      </c>
      <c r="M69" s="49" t="str">
        <f t="shared" ref="M69:M78" si="0">IF(K69&gt;1,"Superou",IF(K69=1,"Atingiu","Não atingiu"))</f>
        <v>Não atingiu</v>
      </c>
      <c r="N69" s="212"/>
      <c r="O69" s="213"/>
      <c r="P69" s="214"/>
      <c r="Q69" s="115"/>
    </row>
    <row r="70" spans="2:16368" s="8" customFormat="1" ht="29.25" customHeight="1" thickTop="1" thickBot="1" x14ac:dyDescent="0.25">
      <c r="B70" s="294" t="s">
        <v>33</v>
      </c>
      <c r="C70" s="295"/>
      <c r="D70" s="295"/>
      <c r="E70" s="296"/>
      <c r="F70" s="293"/>
      <c r="G70" s="293"/>
      <c r="H70" s="259">
        <f>P27</f>
        <v>0.25</v>
      </c>
      <c r="I70" s="260"/>
      <c r="J70" s="195">
        <f>$F$68*H70</f>
        <v>7.4999999999999997E-2</v>
      </c>
      <c r="K70" s="128">
        <f>P30</f>
        <v>0</v>
      </c>
      <c r="L70" s="128">
        <f>H70*K70</f>
        <v>0</v>
      </c>
      <c r="M70" s="49" t="str">
        <f t="shared" ref="M70" si="1">IF(K70&gt;1,"Superou",IF(K70=1,"Atingiu","Não atingiu"))</f>
        <v>Não atingiu</v>
      </c>
      <c r="N70" s="212"/>
      <c r="O70" s="213"/>
      <c r="P70" s="214"/>
      <c r="Q70" s="199"/>
      <c r="R70" s="200"/>
      <c r="S70" s="200"/>
      <c r="T70" s="201"/>
      <c r="U70" s="200"/>
      <c r="V70" s="200"/>
      <c r="W70" s="200"/>
      <c r="X70" s="200"/>
      <c r="Y70" s="200"/>
      <c r="Z70" s="201"/>
      <c r="AA70" s="200"/>
      <c r="AB70" s="200"/>
      <c r="AC70" s="200"/>
      <c r="AD70" s="200"/>
      <c r="AE70" s="200"/>
      <c r="AF70" s="201"/>
      <c r="AG70" s="200"/>
      <c r="AH70" s="200"/>
      <c r="AI70" s="200"/>
      <c r="AJ70" s="200"/>
      <c r="AK70" s="200"/>
      <c r="AL70" s="201"/>
      <c r="AM70" s="200"/>
      <c r="AN70" s="200"/>
      <c r="AO70" s="200"/>
      <c r="AP70" s="200"/>
      <c r="AQ70" s="200"/>
      <c r="AR70" s="201"/>
      <c r="AS70" s="200"/>
      <c r="AT70" s="200"/>
      <c r="AU70" s="200"/>
      <c r="AV70" s="200"/>
      <c r="AW70" s="200"/>
      <c r="AX70" s="201"/>
      <c r="AY70" s="200"/>
      <c r="AZ70" s="200"/>
      <c r="BA70" s="200"/>
      <c r="BB70" s="200"/>
      <c r="BC70" s="200"/>
      <c r="BD70" s="201"/>
      <c r="BE70" s="200"/>
      <c r="BF70" s="200"/>
      <c r="BG70" s="200"/>
      <c r="BH70" s="200"/>
      <c r="BI70" s="200"/>
      <c r="BJ70" s="201"/>
      <c r="BK70" s="200"/>
      <c r="BL70" s="200"/>
      <c r="BM70" s="200"/>
      <c r="BN70" s="200"/>
      <c r="BO70" s="200"/>
      <c r="BP70" s="201"/>
      <c r="BQ70" s="200"/>
      <c r="BR70" s="200"/>
      <c r="BS70" s="200"/>
      <c r="BT70" s="200"/>
      <c r="BU70" s="200"/>
      <c r="BV70" s="201"/>
      <c r="BW70" s="200"/>
      <c r="BX70" s="200"/>
      <c r="BY70" s="200"/>
      <c r="BZ70" s="200"/>
      <c r="CA70" s="200"/>
      <c r="CB70" s="201"/>
      <c r="CC70" s="200"/>
      <c r="CD70" s="200"/>
      <c r="CE70" s="200"/>
      <c r="CF70" s="200"/>
      <c r="CG70" s="200"/>
      <c r="CH70" s="201"/>
      <c r="CI70" s="200"/>
      <c r="CJ70" s="200"/>
      <c r="CK70" s="200"/>
      <c r="CL70" s="200"/>
      <c r="CM70" s="200"/>
      <c r="CN70" s="201"/>
      <c r="CO70" s="200"/>
      <c r="CP70" s="200"/>
      <c r="CQ70" s="200"/>
      <c r="CR70" s="200"/>
      <c r="CS70" s="200"/>
      <c r="CT70" s="201"/>
      <c r="CU70" s="200"/>
      <c r="CV70" s="200"/>
      <c r="CW70" s="200"/>
      <c r="CX70" s="200"/>
      <c r="CY70" s="200"/>
      <c r="CZ70" s="201"/>
      <c r="DA70" s="200"/>
      <c r="DB70" s="200"/>
      <c r="DC70" s="200"/>
      <c r="DD70" s="200"/>
      <c r="DE70" s="200"/>
      <c r="DF70" s="201"/>
      <c r="DG70" s="200"/>
      <c r="DH70" s="200"/>
      <c r="DI70" s="200"/>
      <c r="DJ70" s="200"/>
      <c r="DK70" s="200"/>
      <c r="DL70" s="201"/>
      <c r="DM70" s="200"/>
      <c r="DN70" s="200"/>
      <c r="DO70" s="200"/>
      <c r="DP70" s="200"/>
      <c r="DQ70" s="200"/>
      <c r="DR70" s="201"/>
      <c r="DS70" s="200"/>
      <c r="DT70" s="200"/>
      <c r="DU70" s="200"/>
      <c r="DV70" s="200"/>
      <c r="DW70" s="200"/>
      <c r="DX70" s="201"/>
      <c r="DY70" s="200"/>
      <c r="DZ70" s="200"/>
      <c r="EA70" s="200"/>
      <c r="EB70" s="200"/>
      <c r="EC70" s="200"/>
      <c r="ED70" s="201"/>
      <c r="EE70" s="200"/>
      <c r="EF70" s="200"/>
      <c r="EG70" s="200"/>
      <c r="EH70" s="200"/>
      <c r="EI70" s="200"/>
      <c r="EJ70" s="201"/>
      <c r="EK70" s="200"/>
      <c r="EL70" s="200"/>
      <c r="EM70" s="200"/>
      <c r="EN70" s="200"/>
      <c r="EO70" s="200"/>
      <c r="EP70" s="201"/>
      <c r="EQ70" s="200"/>
      <c r="ER70" s="200"/>
      <c r="ES70" s="200"/>
      <c r="ET70" s="200"/>
      <c r="EU70" s="200"/>
      <c r="EV70" s="201"/>
      <c r="EW70" s="200"/>
      <c r="EX70" s="200"/>
      <c r="EY70" s="200"/>
      <c r="EZ70" s="200"/>
      <c r="FA70" s="200"/>
      <c r="FB70" s="201"/>
      <c r="FC70" s="200"/>
      <c r="FD70" s="200"/>
      <c r="FE70" s="200"/>
      <c r="FF70" s="200"/>
      <c r="FG70" s="200"/>
      <c r="FH70" s="201"/>
      <c r="FI70" s="200"/>
      <c r="FJ70" s="200"/>
      <c r="FK70" s="200"/>
      <c r="FL70" s="200"/>
      <c r="FM70" s="200"/>
      <c r="FN70" s="201"/>
      <c r="FO70" s="200"/>
      <c r="FP70" s="200"/>
      <c r="FQ70" s="200"/>
      <c r="FR70" s="200"/>
      <c r="FS70" s="200"/>
      <c r="FT70" s="201"/>
      <c r="FU70" s="200"/>
      <c r="FV70" s="200"/>
      <c r="FW70" s="200"/>
      <c r="FX70" s="200"/>
      <c r="FY70" s="200"/>
      <c r="FZ70" s="201"/>
      <c r="GA70" s="200"/>
      <c r="GB70" s="200"/>
      <c r="GC70" s="200"/>
      <c r="GD70" s="200"/>
      <c r="GE70" s="200"/>
      <c r="GF70" s="201"/>
      <c r="GG70" s="200"/>
      <c r="GH70" s="200"/>
      <c r="GI70" s="200"/>
      <c r="GJ70" s="200"/>
      <c r="GK70" s="200"/>
      <c r="GL70" s="201"/>
      <c r="GM70" s="200"/>
      <c r="GN70" s="200"/>
      <c r="GO70" s="200"/>
      <c r="GP70" s="200"/>
      <c r="GQ70" s="200"/>
      <c r="GR70" s="201"/>
      <c r="GS70" s="200"/>
      <c r="GT70" s="200"/>
      <c r="GU70" s="200"/>
      <c r="GV70" s="200"/>
      <c r="GW70" s="200"/>
      <c r="GX70" s="201"/>
      <c r="GY70" s="200"/>
      <c r="GZ70" s="200"/>
      <c r="HA70" s="200"/>
      <c r="HB70" s="200"/>
      <c r="HC70" s="200"/>
      <c r="HD70" s="201"/>
      <c r="HE70" s="200"/>
      <c r="HF70" s="200"/>
      <c r="HG70" s="200"/>
      <c r="HH70" s="200"/>
      <c r="HI70" s="200"/>
      <c r="HJ70" s="201"/>
      <c r="HK70" s="200"/>
      <c r="HL70" s="200"/>
      <c r="HM70" s="200"/>
      <c r="HN70" s="200"/>
      <c r="HO70" s="200"/>
      <c r="HP70" s="201"/>
      <c r="HQ70" s="200"/>
      <c r="HR70" s="200"/>
      <c r="HS70" s="200"/>
      <c r="HT70" s="200"/>
      <c r="HU70" s="200"/>
      <c r="HV70" s="201"/>
      <c r="HW70" s="200"/>
      <c r="HX70" s="200"/>
      <c r="HY70" s="200"/>
      <c r="HZ70" s="200"/>
      <c r="IA70" s="200"/>
      <c r="IB70" s="201"/>
      <c r="IC70" s="200"/>
      <c r="ID70" s="200"/>
      <c r="IE70" s="200"/>
      <c r="IF70" s="200"/>
      <c r="IG70" s="200"/>
      <c r="IH70" s="201"/>
      <c r="II70" s="200"/>
      <c r="IJ70" s="200"/>
      <c r="IK70" s="200"/>
      <c r="IL70" s="200"/>
      <c r="IM70" s="200"/>
      <c r="IN70" s="201"/>
      <c r="IO70" s="200"/>
      <c r="IP70" s="200"/>
      <c r="IQ70" s="200"/>
      <c r="IR70" s="200"/>
      <c r="IS70" s="200"/>
      <c r="IT70" s="201"/>
      <c r="IU70" s="200"/>
      <c r="IV70" s="200"/>
      <c r="IW70" s="200"/>
      <c r="IX70" s="200"/>
      <c r="IY70" s="200"/>
      <c r="IZ70" s="201"/>
      <c r="JA70" s="200"/>
      <c r="JB70" s="200"/>
      <c r="JC70" s="200"/>
      <c r="JD70" s="200"/>
      <c r="JE70" s="200"/>
      <c r="JF70" s="201"/>
      <c r="JG70" s="200"/>
      <c r="JH70" s="200"/>
      <c r="JI70" s="200"/>
      <c r="JJ70" s="200"/>
      <c r="JK70" s="200"/>
      <c r="JL70" s="201"/>
      <c r="JM70" s="200"/>
      <c r="JN70" s="200"/>
      <c r="JO70" s="200"/>
      <c r="JP70" s="200"/>
      <c r="JQ70" s="200"/>
      <c r="JR70" s="201"/>
      <c r="JS70" s="200"/>
      <c r="JT70" s="200"/>
      <c r="JU70" s="200"/>
      <c r="JV70" s="200"/>
      <c r="JW70" s="200"/>
      <c r="JX70" s="201"/>
      <c r="JY70" s="200"/>
      <c r="JZ70" s="200"/>
      <c r="KA70" s="200"/>
      <c r="KB70" s="200"/>
      <c r="KC70" s="200"/>
      <c r="KD70" s="201"/>
      <c r="KE70" s="200"/>
      <c r="KF70" s="200"/>
      <c r="KG70" s="200"/>
      <c r="KH70" s="200"/>
      <c r="KI70" s="200"/>
      <c r="KJ70" s="201"/>
      <c r="KK70" s="200"/>
      <c r="KL70" s="200"/>
      <c r="KM70" s="200"/>
      <c r="KN70" s="200"/>
      <c r="KO70" s="200"/>
      <c r="KP70" s="201"/>
      <c r="KQ70" s="200"/>
      <c r="KR70" s="200"/>
      <c r="KS70" s="200"/>
      <c r="KT70" s="200"/>
      <c r="KU70" s="200"/>
      <c r="KV70" s="201"/>
      <c r="KW70" s="200"/>
      <c r="KX70" s="200"/>
      <c r="KY70" s="200"/>
      <c r="KZ70" s="200"/>
      <c r="LA70" s="200"/>
      <c r="LB70" s="201"/>
      <c r="LC70" s="200"/>
      <c r="LD70" s="200"/>
      <c r="LE70" s="200"/>
      <c r="LF70" s="200"/>
      <c r="LG70" s="200"/>
      <c r="LH70" s="201"/>
      <c r="LI70" s="200"/>
      <c r="LJ70" s="200"/>
      <c r="LK70" s="200"/>
      <c r="LL70" s="200"/>
      <c r="LM70" s="200"/>
      <c r="LN70" s="201"/>
      <c r="LO70" s="200"/>
      <c r="LP70" s="200"/>
      <c r="LQ70" s="200"/>
      <c r="LR70" s="200"/>
      <c r="LS70" s="200"/>
      <c r="LT70" s="201"/>
      <c r="LU70" s="200"/>
      <c r="LV70" s="200"/>
      <c r="LW70" s="200"/>
      <c r="LX70" s="200"/>
      <c r="LY70" s="200"/>
      <c r="LZ70" s="201"/>
      <c r="MA70" s="200"/>
      <c r="MB70" s="200"/>
      <c r="MC70" s="200"/>
      <c r="MD70" s="200"/>
      <c r="ME70" s="200"/>
      <c r="MF70" s="201"/>
      <c r="MG70" s="200"/>
      <c r="MH70" s="200"/>
      <c r="MI70" s="200"/>
      <c r="MJ70" s="200"/>
      <c r="MK70" s="200"/>
      <c r="ML70" s="201"/>
      <c r="MM70" s="200"/>
      <c r="MN70" s="200"/>
      <c r="MO70" s="200"/>
      <c r="MP70" s="200"/>
      <c r="MQ70" s="200"/>
      <c r="MR70" s="201"/>
      <c r="MS70" s="200"/>
      <c r="MT70" s="200"/>
      <c r="MU70" s="200"/>
      <c r="MV70" s="200"/>
      <c r="MW70" s="200"/>
      <c r="MX70" s="201"/>
      <c r="MY70" s="200"/>
      <c r="MZ70" s="200"/>
      <c r="NA70" s="200"/>
      <c r="NB70" s="200"/>
      <c r="NC70" s="200"/>
      <c r="ND70" s="201"/>
      <c r="NE70" s="200"/>
      <c r="NF70" s="200"/>
      <c r="NG70" s="200"/>
      <c r="NH70" s="200"/>
      <c r="NI70" s="200"/>
      <c r="NJ70" s="201"/>
      <c r="NK70" s="200"/>
      <c r="NL70" s="200"/>
      <c r="NM70" s="200"/>
      <c r="NN70" s="200"/>
      <c r="NO70" s="200"/>
      <c r="NP70" s="201"/>
      <c r="NQ70" s="200"/>
      <c r="NR70" s="200"/>
      <c r="NS70" s="200"/>
      <c r="NT70" s="200"/>
      <c r="NU70" s="200"/>
      <c r="NV70" s="201"/>
      <c r="NW70" s="200"/>
      <c r="NX70" s="200"/>
      <c r="NY70" s="200"/>
      <c r="NZ70" s="200"/>
      <c r="OA70" s="200"/>
      <c r="OB70" s="201"/>
      <c r="OC70" s="200"/>
      <c r="OD70" s="200"/>
      <c r="OE70" s="200"/>
      <c r="OF70" s="200"/>
      <c r="OG70" s="200"/>
      <c r="OH70" s="201"/>
      <c r="OI70" s="200"/>
      <c r="OJ70" s="200"/>
      <c r="OK70" s="200"/>
      <c r="OL70" s="200"/>
      <c r="OM70" s="200"/>
      <c r="ON70" s="201"/>
      <c r="OO70" s="200"/>
      <c r="OP70" s="200"/>
      <c r="OQ70" s="200"/>
      <c r="OR70" s="200"/>
      <c r="OS70" s="200"/>
      <c r="OT70" s="201"/>
      <c r="OU70" s="200"/>
      <c r="OV70" s="200"/>
      <c r="OW70" s="200"/>
      <c r="OX70" s="200"/>
      <c r="OY70" s="200"/>
      <c r="OZ70" s="201"/>
      <c r="PA70" s="200"/>
      <c r="PB70" s="200"/>
      <c r="PC70" s="200"/>
      <c r="PD70" s="200"/>
      <c r="PE70" s="200"/>
      <c r="PF70" s="201"/>
      <c r="PG70" s="200"/>
      <c r="PH70" s="200"/>
      <c r="PI70" s="200"/>
      <c r="PJ70" s="200"/>
      <c r="PK70" s="200"/>
      <c r="PL70" s="201"/>
      <c r="PM70" s="200"/>
      <c r="PN70" s="200"/>
      <c r="PO70" s="200"/>
      <c r="PP70" s="200"/>
      <c r="PQ70" s="200"/>
      <c r="PR70" s="201"/>
      <c r="PS70" s="200"/>
      <c r="PT70" s="200"/>
      <c r="PU70" s="200"/>
      <c r="PV70" s="200"/>
      <c r="PW70" s="200"/>
      <c r="PX70" s="201"/>
      <c r="PY70" s="200"/>
      <c r="PZ70" s="200"/>
      <c r="QA70" s="200"/>
      <c r="QB70" s="200"/>
      <c r="QC70" s="200"/>
      <c r="QD70" s="201"/>
      <c r="QE70" s="200"/>
      <c r="QF70" s="200"/>
      <c r="QG70" s="200"/>
      <c r="QH70" s="200"/>
      <c r="QI70" s="200"/>
      <c r="QJ70" s="201"/>
      <c r="QK70" s="200"/>
      <c r="QL70" s="200"/>
      <c r="QM70" s="200"/>
      <c r="QN70" s="200"/>
      <c r="QO70" s="200"/>
      <c r="QP70" s="201"/>
      <c r="QQ70" s="200"/>
      <c r="QR70" s="200"/>
      <c r="QS70" s="200"/>
      <c r="QT70" s="200"/>
      <c r="QU70" s="200"/>
      <c r="QV70" s="201"/>
      <c r="QW70" s="200"/>
      <c r="QX70" s="200"/>
      <c r="QY70" s="200"/>
      <c r="QZ70" s="200"/>
      <c r="RA70" s="200"/>
      <c r="RB70" s="201"/>
      <c r="RC70" s="200"/>
      <c r="RD70" s="200"/>
      <c r="RE70" s="200"/>
      <c r="RF70" s="200"/>
      <c r="RG70" s="200"/>
      <c r="RH70" s="201"/>
      <c r="RI70" s="200"/>
      <c r="RJ70" s="200"/>
      <c r="RK70" s="200"/>
      <c r="RL70" s="200"/>
      <c r="RM70" s="200"/>
      <c r="RN70" s="201"/>
      <c r="RO70" s="200"/>
      <c r="RP70" s="200"/>
      <c r="RQ70" s="200"/>
      <c r="RR70" s="200"/>
      <c r="RS70" s="200"/>
      <c r="RT70" s="201"/>
      <c r="RU70" s="200"/>
      <c r="RV70" s="200"/>
      <c r="RW70" s="200"/>
      <c r="RX70" s="200"/>
      <c r="RY70" s="200"/>
      <c r="RZ70" s="201"/>
      <c r="SA70" s="200"/>
      <c r="SB70" s="200"/>
      <c r="SC70" s="200"/>
      <c r="SD70" s="200"/>
      <c r="SE70" s="200"/>
      <c r="SF70" s="201"/>
      <c r="SG70" s="200"/>
      <c r="SH70" s="200"/>
      <c r="SI70" s="200"/>
      <c r="SJ70" s="200"/>
      <c r="SK70" s="200"/>
      <c r="SL70" s="201"/>
      <c r="SM70" s="200"/>
      <c r="SN70" s="200"/>
      <c r="SO70" s="200"/>
      <c r="SP70" s="200"/>
      <c r="SQ70" s="200"/>
      <c r="SR70" s="201"/>
      <c r="SS70" s="200"/>
      <c r="ST70" s="200"/>
      <c r="SU70" s="200"/>
      <c r="SV70" s="200"/>
      <c r="SW70" s="200"/>
      <c r="SX70" s="201"/>
      <c r="SY70" s="200"/>
      <c r="SZ70" s="200"/>
      <c r="TA70" s="200"/>
      <c r="TB70" s="200"/>
      <c r="TC70" s="200"/>
      <c r="TD70" s="201"/>
      <c r="TE70" s="200"/>
      <c r="TF70" s="200"/>
      <c r="TG70" s="200"/>
      <c r="TH70" s="200"/>
      <c r="TI70" s="200"/>
      <c r="TJ70" s="201"/>
      <c r="TK70" s="200"/>
      <c r="TL70" s="200"/>
      <c r="TM70" s="200"/>
      <c r="TN70" s="200"/>
      <c r="TO70" s="200"/>
      <c r="TP70" s="201"/>
      <c r="TQ70" s="200"/>
      <c r="TR70" s="200"/>
      <c r="TS70" s="200"/>
      <c r="TT70" s="200"/>
      <c r="TU70" s="200"/>
      <c r="TV70" s="201"/>
      <c r="TW70" s="200"/>
      <c r="TX70" s="200"/>
      <c r="TY70" s="200"/>
      <c r="TZ70" s="200"/>
      <c r="UA70" s="200"/>
      <c r="UB70" s="201"/>
      <c r="UC70" s="200"/>
      <c r="UD70" s="200"/>
      <c r="UE70" s="200"/>
      <c r="UF70" s="200"/>
      <c r="UG70" s="200"/>
      <c r="UH70" s="201"/>
      <c r="UI70" s="200"/>
      <c r="UJ70" s="200"/>
      <c r="UK70" s="200"/>
      <c r="UL70" s="200"/>
      <c r="UM70" s="200"/>
      <c r="UN70" s="201"/>
      <c r="UO70" s="200"/>
      <c r="UP70" s="200"/>
      <c r="UQ70" s="200"/>
      <c r="UR70" s="200"/>
      <c r="US70" s="200"/>
      <c r="UT70" s="201"/>
      <c r="UU70" s="200"/>
      <c r="UV70" s="200"/>
      <c r="UW70" s="200"/>
      <c r="UX70" s="200"/>
      <c r="UY70" s="200"/>
      <c r="UZ70" s="201"/>
      <c r="VA70" s="200"/>
      <c r="VB70" s="200"/>
      <c r="VC70" s="200"/>
      <c r="VD70" s="200"/>
      <c r="VE70" s="200"/>
      <c r="VF70" s="201"/>
      <c r="VG70" s="200"/>
      <c r="VH70" s="200"/>
      <c r="VI70" s="200"/>
      <c r="VJ70" s="200"/>
      <c r="VK70" s="200"/>
      <c r="VL70" s="201"/>
      <c r="VM70" s="200"/>
      <c r="VN70" s="200"/>
      <c r="VO70" s="200"/>
      <c r="VP70" s="200"/>
      <c r="VQ70" s="200"/>
      <c r="VR70" s="201"/>
      <c r="VS70" s="200"/>
      <c r="VT70" s="200"/>
      <c r="VU70" s="200"/>
      <c r="VV70" s="200"/>
      <c r="VW70" s="200"/>
      <c r="VX70" s="201"/>
      <c r="VY70" s="200"/>
      <c r="VZ70" s="200"/>
      <c r="WA70" s="200"/>
      <c r="WB70" s="200"/>
      <c r="WC70" s="200"/>
      <c r="WD70" s="201"/>
      <c r="WE70" s="200"/>
      <c r="WF70" s="200"/>
      <c r="WG70" s="200"/>
      <c r="WH70" s="200"/>
      <c r="WI70" s="200"/>
      <c r="WJ70" s="201"/>
      <c r="WK70" s="200"/>
      <c r="WL70" s="200"/>
      <c r="WM70" s="200"/>
      <c r="WN70" s="200"/>
      <c r="WO70" s="200"/>
      <c r="WP70" s="201"/>
      <c r="WQ70" s="200"/>
      <c r="WR70" s="200"/>
      <c r="WS70" s="200"/>
      <c r="WT70" s="200"/>
      <c r="WU70" s="200"/>
      <c r="WV70" s="201"/>
      <c r="WW70" s="200"/>
      <c r="WX70" s="200"/>
      <c r="WY70" s="200"/>
      <c r="WZ70" s="200"/>
      <c r="XA70" s="200"/>
      <c r="XB70" s="201"/>
      <c r="XC70" s="200"/>
      <c r="XD70" s="200"/>
      <c r="XE70" s="200"/>
      <c r="XF70" s="200"/>
      <c r="XG70" s="200"/>
      <c r="XH70" s="201"/>
      <c r="XI70" s="200"/>
      <c r="XJ70" s="200"/>
      <c r="XK70" s="200"/>
      <c r="XL70" s="200"/>
      <c r="XM70" s="200"/>
      <c r="XN70" s="201"/>
      <c r="XO70" s="200"/>
      <c r="XP70" s="200"/>
      <c r="XQ70" s="200"/>
      <c r="XR70" s="200"/>
      <c r="XS70" s="200"/>
      <c r="XT70" s="201"/>
      <c r="XU70" s="200"/>
      <c r="XV70" s="200"/>
      <c r="XW70" s="200"/>
      <c r="XX70" s="200"/>
      <c r="XY70" s="200"/>
      <c r="XZ70" s="201"/>
      <c r="YA70" s="200"/>
      <c r="YB70" s="200"/>
      <c r="YC70" s="200"/>
      <c r="YD70" s="200"/>
      <c r="YE70" s="200"/>
      <c r="YF70" s="201"/>
      <c r="YG70" s="200"/>
      <c r="YH70" s="200"/>
      <c r="YI70" s="200"/>
      <c r="YJ70" s="200"/>
      <c r="YK70" s="200"/>
      <c r="YL70" s="201"/>
      <c r="YM70" s="200"/>
      <c r="YN70" s="200"/>
      <c r="YO70" s="200"/>
      <c r="YP70" s="200"/>
      <c r="YQ70" s="200"/>
      <c r="YR70" s="201"/>
      <c r="YS70" s="200"/>
      <c r="YT70" s="200"/>
      <c r="YU70" s="200"/>
      <c r="YV70" s="200"/>
      <c r="YW70" s="200"/>
      <c r="YX70" s="201"/>
      <c r="YY70" s="200"/>
      <c r="YZ70" s="200"/>
      <c r="ZA70" s="200"/>
      <c r="ZB70" s="200"/>
      <c r="ZC70" s="200"/>
      <c r="ZD70" s="201"/>
      <c r="ZE70" s="200"/>
      <c r="ZF70" s="200"/>
      <c r="ZG70" s="200"/>
      <c r="ZH70" s="200"/>
      <c r="ZI70" s="200"/>
      <c r="ZJ70" s="201"/>
      <c r="ZK70" s="200"/>
      <c r="ZL70" s="200"/>
      <c r="ZM70" s="200"/>
      <c r="ZN70" s="200"/>
      <c r="ZO70" s="200"/>
      <c r="ZP70" s="201"/>
      <c r="ZQ70" s="200"/>
      <c r="ZR70" s="200"/>
      <c r="ZS70" s="200"/>
      <c r="ZT70" s="200"/>
      <c r="ZU70" s="200"/>
      <c r="ZV70" s="201"/>
      <c r="ZW70" s="200"/>
      <c r="ZX70" s="200"/>
      <c r="ZY70" s="200"/>
      <c r="ZZ70" s="200"/>
      <c r="AAA70" s="200"/>
      <c r="AAB70" s="201"/>
      <c r="AAC70" s="200"/>
      <c r="AAD70" s="200"/>
      <c r="AAE70" s="200"/>
      <c r="AAF70" s="200"/>
      <c r="AAG70" s="200"/>
      <c r="AAH70" s="201"/>
      <c r="AAI70" s="200"/>
      <c r="AAJ70" s="200"/>
      <c r="AAK70" s="200"/>
      <c r="AAL70" s="200"/>
      <c r="AAM70" s="200"/>
      <c r="AAN70" s="201"/>
      <c r="AAO70" s="200"/>
      <c r="AAP70" s="200"/>
      <c r="AAQ70" s="200"/>
      <c r="AAR70" s="200"/>
      <c r="AAS70" s="200"/>
      <c r="AAT70" s="201"/>
      <c r="AAU70" s="200"/>
      <c r="AAV70" s="200"/>
      <c r="AAW70" s="200"/>
      <c r="AAX70" s="200"/>
      <c r="AAY70" s="200"/>
      <c r="AAZ70" s="201"/>
      <c r="ABA70" s="200"/>
      <c r="ABB70" s="200"/>
      <c r="ABC70" s="200"/>
      <c r="ABD70" s="200"/>
      <c r="ABE70" s="200"/>
      <c r="ABF70" s="201"/>
      <c r="ABG70" s="200"/>
      <c r="ABH70" s="200"/>
      <c r="ABI70" s="200"/>
      <c r="ABJ70" s="200"/>
      <c r="ABK70" s="200"/>
      <c r="ABL70" s="201"/>
      <c r="ABM70" s="200"/>
      <c r="ABN70" s="200"/>
      <c r="ABO70" s="200"/>
      <c r="ABP70" s="200"/>
      <c r="ABQ70" s="200"/>
      <c r="ABR70" s="201"/>
      <c r="ABS70" s="200"/>
      <c r="ABT70" s="200"/>
      <c r="ABU70" s="200"/>
      <c r="ABV70" s="200"/>
      <c r="ABW70" s="200"/>
      <c r="ABX70" s="201"/>
      <c r="ABY70" s="200"/>
      <c r="ABZ70" s="200"/>
      <c r="ACA70" s="200"/>
      <c r="ACB70" s="200"/>
      <c r="ACC70" s="200"/>
      <c r="ACD70" s="201"/>
      <c r="ACE70" s="200"/>
      <c r="ACF70" s="200"/>
      <c r="ACG70" s="200"/>
      <c r="ACH70" s="200"/>
      <c r="ACI70" s="200"/>
      <c r="ACJ70" s="201"/>
      <c r="ACK70" s="200"/>
      <c r="ACL70" s="200"/>
      <c r="ACM70" s="200"/>
      <c r="ACN70" s="200"/>
      <c r="ACO70" s="200"/>
      <c r="ACP70" s="201"/>
      <c r="ACQ70" s="200"/>
      <c r="ACR70" s="200"/>
      <c r="ACS70" s="200"/>
      <c r="ACT70" s="200"/>
      <c r="ACU70" s="200"/>
      <c r="ACV70" s="201"/>
      <c r="ACW70" s="200"/>
      <c r="ACX70" s="200"/>
      <c r="ACY70" s="200"/>
      <c r="ACZ70" s="200"/>
      <c r="ADA70" s="200"/>
      <c r="ADB70" s="201"/>
      <c r="ADC70" s="200"/>
      <c r="ADD70" s="200"/>
      <c r="ADE70" s="200"/>
      <c r="ADF70" s="200"/>
      <c r="ADG70" s="200"/>
      <c r="ADH70" s="201"/>
      <c r="ADI70" s="200"/>
      <c r="ADJ70" s="200"/>
      <c r="ADK70" s="200"/>
      <c r="ADL70" s="200"/>
      <c r="ADM70" s="200"/>
      <c r="ADN70" s="201"/>
      <c r="ADO70" s="200"/>
      <c r="ADP70" s="200"/>
      <c r="ADQ70" s="200"/>
      <c r="ADR70" s="200"/>
      <c r="ADS70" s="200"/>
      <c r="ADT70" s="201"/>
      <c r="ADU70" s="200"/>
      <c r="ADV70" s="200"/>
      <c r="ADW70" s="200"/>
      <c r="ADX70" s="200"/>
      <c r="ADY70" s="200"/>
      <c r="ADZ70" s="201"/>
      <c r="AEA70" s="200"/>
      <c r="AEB70" s="200"/>
      <c r="AEC70" s="200"/>
      <c r="AED70" s="200"/>
      <c r="AEE70" s="200"/>
      <c r="AEF70" s="201"/>
      <c r="AEG70" s="200"/>
      <c r="AEH70" s="200"/>
      <c r="AEI70" s="200"/>
      <c r="AEJ70" s="200"/>
      <c r="AEK70" s="200"/>
      <c r="AEL70" s="201"/>
      <c r="AEM70" s="200"/>
      <c r="AEN70" s="200"/>
      <c r="AEO70" s="200"/>
      <c r="AEP70" s="200"/>
      <c r="AEQ70" s="200"/>
      <c r="AER70" s="201"/>
      <c r="AES70" s="200"/>
      <c r="AET70" s="200"/>
      <c r="AEU70" s="200"/>
      <c r="AEV70" s="200"/>
      <c r="AEW70" s="200"/>
      <c r="AEX70" s="201"/>
      <c r="AEY70" s="200"/>
      <c r="AEZ70" s="200"/>
      <c r="AFA70" s="200"/>
      <c r="AFB70" s="200"/>
      <c r="AFC70" s="200"/>
      <c r="AFD70" s="201"/>
      <c r="AFE70" s="200"/>
      <c r="AFF70" s="200"/>
      <c r="AFG70" s="200"/>
      <c r="AFH70" s="200"/>
      <c r="AFI70" s="200"/>
      <c r="AFJ70" s="201"/>
      <c r="AFK70" s="200"/>
      <c r="AFL70" s="200"/>
      <c r="AFM70" s="200"/>
      <c r="AFN70" s="200"/>
      <c r="AFO70" s="200"/>
      <c r="AFP70" s="201"/>
      <c r="AFQ70" s="200"/>
      <c r="AFR70" s="200"/>
      <c r="AFS70" s="200"/>
      <c r="AFT70" s="200"/>
      <c r="AFU70" s="200"/>
      <c r="AFV70" s="201"/>
      <c r="AFW70" s="200"/>
      <c r="AFX70" s="200"/>
      <c r="AFY70" s="200"/>
      <c r="AFZ70" s="200"/>
      <c r="AGA70" s="200"/>
      <c r="AGB70" s="201"/>
      <c r="AGC70" s="200"/>
      <c r="AGD70" s="200"/>
      <c r="AGE70" s="200"/>
      <c r="AGF70" s="200"/>
      <c r="AGG70" s="200"/>
      <c r="AGH70" s="201"/>
      <c r="AGI70" s="200"/>
      <c r="AGJ70" s="200"/>
      <c r="AGK70" s="200"/>
      <c r="AGL70" s="200"/>
      <c r="AGM70" s="200"/>
      <c r="AGN70" s="201"/>
      <c r="AGO70" s="200"/>
      <c r="AGP70" s="200"/>
      <c r="AGQ70" s="200"/>
      <c r="AGR70" s="200"/>
      <c r="AGS70" s="200"/>
      <c r="AGT70" s="201"/>
      <c r="AGU70" s="200"/>
      <c r="AGV70" s="200"/>
      <c r="AGW70" s="200"/>
      <c r="AGX70" s="200"/>
      <c r="AGY70" s="200"/>
      <c r="AGZ70" s="201"/>
      <c r="AHA70" s="200"/>
      <c r="AHB70" s="200"/>
      <c r="AHC70" s="200"/>
      <c r="AHD70" s="200"/>
      <c r="AHE70" s="200"/>
      <c r="AHF70" s="201"/>
      <c r="AHG70" s="200"/>
      <c r="AHH70" s="200"/>
      <c r="AHI70" s="200"/>
      <c r="AHJ70" s="200"/>
      <c r="AHK70" s="200"/>
      <c r="AHL70" s="201"/>
      <c r="AHM70" s="200"/>
      <c r="AHN70" s="200"/>
      <c r="AHO70" s="200"/>
      <c r="AHP70" s="200"/>
      <c r="AHQ70" s="200"/>
      <c r="AHR70" s="201"/>
      <c r="AHS70" s="200"/>
      <c r="AHT70" s="200"/>
      <c r="AHU70" s="200"/>
      <c r="AHV70" s="200"/>
      <c r="AHW70" s="200"/>
      <c r="AHX70" s="201"/>
      <c r="AHY70" s="200"/>
      <c r="AHZ70" s="200"/>
      <c r="AIA70" s="200"/>
      <c r="AIB70" s="200"/>
      <c r="AIC70" s="200"/>
      <c r="AID70" s="201"/>
      <c r="AIE70" s="200"/>
      <c r="AIF70" s="200"/>
      <c r="AIG70" s="200"/>
      <c r="AIH70" s="200"/>
      <c r="AII70" s="200"/>
      <c r="AIJ70" s="201"/>
      <c r="AIK70" s="200"/>
      <c r="AIL70" s="200"/>
      <c r="AIM70" s="200"/>
      <c r="AIN70" s="200"/>
      <c r="AIO70" s="200"/>
      <c r="AIP70" s="201"/>
      <c r="AIQ70" s="200"/>
      <c r="AIR70" s="200"/>
      <c r="AIS70" s="200"/>
      <c r="AIT70" s="200"/>
      <c r="AIU70" s="200"/>
      <c r="AIV70" s="201"/>
      <c r="AIW70" s="200"/>
      <c r="AIX70" s="200"/>
      <c r="AIY70" s="200"/>
      <c r="AIZ70" s="200"/>
      <c r="AJA70" s="200"/>
      <c r="AJB70" s="201"/>
      <c r="AJC70" s="200"/>
      <c r="AJD70" s="200"/>
      <c r="AJE70" s="200"/>
      <c r="AJF70" s="200"/>
      <c r="AJG70" s="200"/>
      <c r="AJH70" s="201"/>
      <c r="AJI70" s="200"/>
      <c r="AJJ70" s="200"/>
      <c r="AJK70" s="200"/>
      <c r="AJL70" s="200"/>
      <c r="AJM70" s="200"/>
      <c r="AJN70" s="201"/>
      <c r="AJO70" s="200"/>
      <c r="AJP70" s="200"/>
      <c r="AJQ70" s="200"/>
      <c r="AJR70" s="200"/>
      <c r="AJS70" s="200"/>
      <c r="AJT70" s="201"/>
      <c r="AJU70" s="200"/>
      <c r="AJV70" s="200"/>
      <c r="AJW70" s="200"/>
      <c r="AJX70" s="200"/>
      <c r="AJY70" s="200"/>
      <c r="AJZ70" s="201"/>
      <c r="AKA70" s="200"/>
      <c r="AKB70" s="200"/>
      <c r="AKC70" s="200"/>
      <c r="AKD70" s="200"/>
      <c r="AKE70" s="200"/>
      <c r="AKF70" s="201"/>
      <c r="AKG70" s="200"/>
      <c r="AKH70" s="200"/>
      <c r="AKI70" s="200"/>
      <c r="AKJ70" s="200"/>
      <c r="AKK70" s="200"/>
      <c r="AKL70" s="201"/>
      <c r="AKM70" s="200"/>
      <c r="AKN70" s="200"/>
      <c r="AKO70" s="200"/>
      <c r="AKP70" s="200"/>
      <c r="AKQ70" s="200"/>
      <c r="AKR70" s="201"/>
      <c r="AKS70" s="200"/>
      <c r="AKT70" s="200"/>
      <c r="AKU70" s="200"/>
      <c r="AKV70" s="200"/>
      <c r="AKW70" s="200"/>
      <c r="AKX70" s="201"/>
      <c r="AKY70" s="200"/>
      <c r="AKZ70" s="200"/>
      <c r="ALA70" s="200"/>
      <c r="ALB70" s="200"/>
      <c r="ALC70" s="200"/>
      <c r="ALD70" s="201"/>
      <c r="ALE70" s="200"/>
      <c r="ALF70" s="200"/>
      <c r="ALG70" s="200"/>
      <c r="ALH70" s="200"/>
      <c r="ALI70" s="200"/>
      <c r="ALJ70" s="201"/>
      <c r="ALK70" s="200"/>
      <c r="ALL70" s="200"/>
      <c r="ALM70" s="200"/>
      <c r="ALN70" s="200"/>
      <c r="ALO70" s="200"/>
      <c r="ALP70" s="201"/>
      <c r="ALQ70" s="200"/>
      <c r="ALR70" s="200"/>
      <c r="ALS70" s="200"/>
      <c r="ALT70" s="200"/>
      <c r="ALU70" s="200"/>
      <c r="ALV70" s="201"/>
      <c r="ALW70" s="200"/>
      <c r="ALX70" s="200"/>
      <c r="ALY70" s="200"/>
      <c r="ALZ70" s="200"/>
      <c r="AMA70" s="200"/>
      <c r="AMB70" s="201"/>
      <c r="AMC70" s="200"/>
      <c r="AMD70" s="200"/>
      <c r="AME70" s="200"/>
      <c r="AMF70" s="200"/>
      <c r="AMG70" s="200"/>
      <c r="AMH70" s="201"/>
      <c r="AMI70" s="200"/>
      <c r="AMJ70" s="200"/>
      <c r="AMK70" s="200"/>
      <c r="AML70" s="200"/>
      <c r="AMM70" s="200"/>
      <c r="AMN70" s="201"/>
      <c r="AMO70" s="200"/>
      <c r="AMP70" s="200"/>
      <c r="AMQ70" s="200"/>
      <c r="AMR70" s="200"/>
      <c r="AMS70" s="200"/>
      <c r="AMT70" s="201"/>
      <c r="AMU70" s="200"/>
      <c r="AMV70" s="200"/>
      <c r="AMW70" s="200"/>
      <c r="AMX70" s="200"/>
      <c r="AMY70" s="200"/>
      <c r="AMZ70" s="201"/>
      <c r="ANA70" s="200"/>
      <c r="ANB70" s="200"/>
      <c r="ANC70" s="200"/>
      <c r="AND70" s="200"/>
      <c r="ANE70" s="200"/>
      <c r="ANF70" s="201"/>
      <c r="ANG70" s="200"/>
      <c r="ANH70" s="200"/>
      <c r="ANI70" s="200"/>
      <c r="ANJ70" s="200"/>
      <c r="ANK70" s="200"/>
      <c r="ANL70" s="201"/>
      <c r="ANM70" s="200"/>
      <c r="ANN70" s="200"/>
      <c r="ANO70" s="200"/>
      <c r="ANP70" s="200"/>
      <c r="ANQ70" s="200"/>
      <c r="ANR70" s="201"/>
      <c r="ANS70" s="200"/>
      <c r="ANT70" s="200"/>
      <c r="ANU70" s="200"/>
      <c r="ANV70" s="200"/>
      <c r="ANW70" s="200"/>
      <c r="ANX70" s="201"/>
      <c r="ANY70" s="200"/>
      <c r="ANZ70" s="200"/>
      <c r="AOA70" s="200"/>
      <c r="AOB70" s="200"/>
      <c r="AOC70" s="200"/>
      <c r="AOD70" s="201"/>
      <c r="AOE70" s="200"/>
      <c r="AOF70" s="200"/>
      <c r="AOG70" s="200"/>
      <c r="AOH70" s="200"/>
      <c r="AOI70" s="200"/>
      <c r="AOJ70" s="201"/>
      <c r="AOK70" s="200"/>
      <c r="AOL70" s="200"/>
      <c r="AOM70" s="200"/>
      <c r="AON70" s="200"/>
      <c r="AOO70" s="200"/>
      <c r="AOP70" s="201"/>
      <c r="AOQ70" s="200"/>
      <c r="AOR70" s="200"/>
      <c r="AOS70" s="200"/>
      <c r="AOT70" s="200"/>
      <c r="AOU70" s="200"/>
      <c r="AOV70" s="201"/>
      <c r="AOW70" s="200"/>
      <c r="AOX70" s="200"/>
      <c r="AOY70" s="200"/>
      <c r="AOZ70" s="200"/>
      <c r="APA70" s="200"/>
      <c r="APB70" s="201"/>
      <c r="APC70" s="200"/>
      <c r="APD70" s="200"/>
      <c r="APE70" s="200"/>
      <c r="APF70" s="200"/>
      <c r="APG70" s="200"/>
      <c r="APH70" s="201"/>
      <c r="API70" s="200"/>
      <c r="APJ70" s="200"/>
      <c r="APK70" s="200"/>
      <c r="APL70" s="200"/>
      <c r="APM70" s="200"/>
      <c r="APN70" s="201"/>
      <c r="APO70" s="200"/>
      <c r="APP70" s="200"/>
      <c r="APQ70" s="200"/>
      <c r="APR70" s="200"/>
      <c r="APS70" s="200"/>
      <c r="APT70" s="201"/>
      <c r="APU70" s="200"/>
      <c r="APV70" s="200"/>
      <c r="APW70" s="200"/>
      <c r="APX70" s="200"/>
      <c r="APY70" s="200"/>
      <c r="APZ70" s="201"/>
      <c r="AQA70" s="200"/>
      <c r="AQB70" s="200"/>
      <c r="AQC70" s="200"/>
      <c r="AQD70" s="200"/>
      <c r="AQE70" s="200"/>
      <c r="AQF70" s="201"/>
      <c r="AQG70" s="200"/>
      <c r="AQH70" s="200"/>
      <c r="AQI70" s="200"/>
      <c r="AQJ70" s="200"/>
      <c r="AQK70" s="200"/>
      <c r="AQL70" s="201"/>
      <c r="AQM70" s="200"/>
      <c r="AQN70" s="200"/>
      <c r="AQO70" s="200"/>
      <c r="AQP70" s="200"/>
      <c r="AQQ70" s="200"/>
      <c r="AQR70" s="201"/>
      <c r="AQS70" s="200"/>
      <c r="AQT70" s="200"/>
      <c r="AQU70" s="200"/>
      <c r="AQV70" s="200"/>
      <c r="AQW70" s="200"/>
      <c r="AQX70" s="201"/>
      <c r="AQY70" s="200"/>
      <c r="AQZ70" s="200"/>
      <c r="ARA70" s="200"/>
      <c r="ARB70" s="200"/>
      <c r="ARC70" s="200"/>
      <c r="ARD70" s="201"/>
      <c r="ARE70" s="200"/>
      <c r="ARF70" s="200"/>
      <c r="ARG70" s="200"/>
      <c r="ARH70" s="200"/>
      <c r="ARI70" s="200"/>
      <c r="ARJ70" s="201"/>
      <c r="ARK70" s="200"/>
      <c r="ARL70" s="200"/>
      <c r="ARM70" s="200"/>
      <c r="ARN70" s="200"/>
      <c r="ARO70" s="200"/>
      <c r="ARP70" s="201"/>
      <c r="ARQ70" s="200"/>
      <c r="ARR70" s="200"/>
      <c r="ARS70" s="200"/>
      <c r="ART70" s="200"/>
      <c r="ARU70" s="200"/>
      <c r="ARV70" s="201"/>
      <c r="ARW70" s="200"/>
      <c r="ARX70" s="200"/>
      <c r="ARY70" s="200"/>
      <c r="ARZ70" s="200"/>
      <c r="ASA70" s="200"/>
      <c r="ASB70" s="201"/>
      <c r="ASC70" s="200"/>
      <c r="ASD70" s="200"/>
      <c r="ASE70" s="200"/>
      <c r="ASF70" s="200"/>
      <c r="ASG70" s="200"/>
      <c r="ASH70" s="201"/>
      <c r="ASI70" s="200"/>
      <c r="ASJ70" s="200"/>
      <c r="ASK70" s="200"/>
      <c r="ASL70" s="200"/>
      <c r="ASM70" s="200"/>
      <c r="ASN70" s="201"/>
      <c r="ASO70" s="200"/>
      <c r="ASP70" s="200"/>
      <c r="ASQ70" s="200"/>
      <c r="ASR70" s="200"/>
      <c r="ASS70" s="200"/>
      <c r="AST70" s="201"/>
      <c r="ASU70" s="200"/>
      <c r="ASV70" s="200"/>
      <c r="ASW70" s="200"/>
      <c r="ASX70" s="200"/>
      <c r="ASY70" s="200"/>
      <c r="ASZ70" s="201"/>
      <c r="ATA70" s="200"/>
      <c r="ATB70" s="200"/>
      <c r="ATC70" s="200"/>
      <c r="ATD70" s="200"/>
      <c r="ATE70" s="200"/>
      <c r="ATF70" s="201"/>
      <c r="ATG70" s="200"/>
      <c r="ATH70" s="200"/>
      <c r="ATI70" s="200"/>
      <c r="ATJ70" s="200"/>
      <c r="ATK70" s="200"/>
      <c r="ATL70" s="201"/>
      <c r="ATM70" s="200"/>
      <c r="ATN70" s="200"/>
      <c r="ATO70" s="200"/>
      <c r="ATP70" s="200"/>
      <c r="ATQ70" s="200"/>
      <c r="ATR70" s="201"/>
      <c r="ATS70" s="200"/>
      <c r="ATT70" s="200"/>
      <c r="ATU70" s="200"/>
      <c r="ATV70" s="200"/>
      <c r="ATW70" s="200"/>
      <c r="ATX70" s="201"/>
      <c r="ATY70" s="200"/>
      <c r="ATZ70" s="200"/>
      <c r="AUA70" s="200"/>
      <c r="AUB70" s="200"/>
      <c r="AUC70" s="200"/>
      <c r="AUD70" s="201"/>
      <c r="AUE70" s="200"/>
      <c r="AUF70" s="200"/>
      <c r="AUG70" s="200"/>
      <c r="AUH70" s="200"/>
      <c r="AUI70" s="200"/>
      <c r="AUJ70" s="201"/>
      <c r="AUK70" s="200"/>
      <c r="AUL70" s="200"/>
      <c r="AUM70" s="200"/>
      <c r="AUN70" s="200"/>
      <c r="AUO70" s="200"/>
      <c r="AUP70" s="201"/>
      <c r="AUQ70" s="200"/>
      <c r="AUR70" s="200"/>
      <c r="AUS70" s="200"/>
      <c r="AUT70" s="200"/>
      <c r="AUU70" s="200"/>
      <c r="AUV70" s="201"/>
      <c r="AUW70" s="200"/>
      <c r="AUX70" s="200"/>
      <c r="AUY70" s="200"/>
      <c r="AUZ70" s="200"/>
      <c r="AVA70" s="200"/>
      <c r="AVB70" s="201"/>
      <c r="AVC70" s="200"/>
      <c r="AVD70" s="200"/>
      <c r="AVE70" s="200"/>
      <c r="AVF70" s="200"/>
      <c r="AVG70" s="200"/>
      <c r="AVH70" s="201"/>
      <c r="AVI70" s="200"/>
      <c r="AVJ70" s="200"/>
      <c r="AVK70" s="200"/>
      <c r="AVL70" s="200"/>
      <c r="AVM70" s="200"/>
      <c r="AVN70" s="201"/>
      <c r="AVO70" s="200"/>
      <c r="AVP70" s="200"/>
      <c r="AVQ70" s="200"/>
      <c r="AVR70" s="200"/>
      <c r="AVS70" s="200"/>
      <c r="AVT70" s="201"/>
      <c r="AVU70" s="200"/>
      <c r="AVV70" s="200"/>
      <c r="AVW70" s="200"/>
      <c r="AVX70" s="200"/>
      <c r="AVY70" s="200"/>
      <c r="AVZ70" s="201"/>
      <c r="AWA70" s="200"/>
      <c r="AWB70" s="200"/>
      <c r="AWC70" s="200"/>
      <c r="AWD70" s="200"/>
      <c r="AWE70" s="200"/>
      <c r="AWF70" s="201"/>
      <c r="AWG70" s="200"/>
      <c r="AWH70" s="200"/>
      <c r="AWI70" s="200"/>
      <c r="AWJ70" s="200"/>
      <c r="AWK70" s="200"/>
      <c r="AWL70" s="201"/>
      <c r="AWM70" s="200"/>
      <c r="AWN70" s="200"/>
      <c r="AWO70" s="200"/>
      <c r="AWP70" s="200"/>
      <c r="AWQ70" s="200"/>
      <c r="AWR70" s="201"/>
      <c r="AWS70" s="200"/>
      <c r="AWT70" s="200"/>
      <c r="AWU70" s="200"/>
      <c r="AWV70" s="200"/>
      <c r="AWW70" s="200"/>
      <c r="AWX70" s="201"/>
      <c r="AWY70" s="200"/>
      <c r="AWZ70" s="200"/>
      <c r="AXA70" s="200"/>
      <c r="AXB70" s="200"/>
      <c r="AXC70" s="200"/>
      <c r="AXD70" s="201"/>
      <c r="AXE70" s="200"/>
      <c r="AXF70" s="200"/>
      <c r="AXG70" s="200"/>
      <c r="AXH70" s="200"/>
      <c r="AXI70" s="200"/>
      <c r="AXJ70" s="201"/>
      <c r="AXK70" s="200"/>
      <c r="AXL70" s="200"/>
      <c r="AXM70" s="200"/>
      <c r="AXN70" s="200"/>
      <c r="AXO70" s="200"/>
      <c r="AXP70" s="201"/>
      <c r="AXQ70" s="200"/>
      <c r="AXR70" s="200"/>
      <c r="AXS70" s="200"/>
      <c r="AXT70" s="200"/>
      <c r="AXU70" s="200"/>
      <c r="AXV70" s="201"/>
      <c r="AXW70" s="200"/>
      <c r="AXX70" s="200"/>
      <c r="AXY70" s="200"/>
      <c r="AXZ70" s="200"/>
      <c r="AYA70" s="200"/>
      <c r="AYB70" s="201"/>
      <c r="AYC70" s="200"/>
      <c r="AYD70" s="200"/>
      <c r="AYE70" s="200"/>
      <c r="AYF70" s="200"/>
      <c r="AYG70" s="200"/>
      <c r="AYH70" s="201"/>
      <c r="AYI70" s="200"/>
      <c r="AYJ70" s="200"/>
      <c r="AYK70" s="200"/>
      <c r="AYL70" s="200"/>
      <c r="AYM70" s="200"/>
      <c r="AYN70" s="201"/>
      <c r="AYO70" s="200"/>
      <c r="AYP70" s="200"/>
      <c r="AYQ70" s="200"/>
      <c r="AYR70" s="200"/>
      <c r="AYS70" s="200"/>
      <c r="AYT70" s="201"/>
      <c r="AYU70" s="200"/>
      <c r="AYV70" s="200"/>
      <c r="AYW70" s="200"/>
      <c r="AYX70" s="200"/>
      <c r="AYY70" s="200"/>
      <c r="AYZ70" s="201"/>
      <c r="AZA70" s="200"/>
      <c r="AZB70" s="200"/>
      <c r="AZC70" s="200"/>
      <c r="AZD70" s="200"/>
      <c r="AZE70" s="200"/>
      <c r="AZF70" s="201"/>
      <c r="AZG70" s="200"/>
      <c r="AZH70" s="200"/>
      <c r="AZI70" s="200"/>
      <c r="AZJ70" s="200"/>
      <c r="AZK70" s="200"/>
      <c r="AZL70" s="201"/>
      <c r="AZM70" s="200"/>
      <c r="AZN70" s="200"/>
      <c r="AZO70" s="200"/>
      <c r="AZP70" s="200"/>
      <c r="AZQ70" s="200"/>
      <c r="AZR70" s="201"/>
      <c r="AZS70" s="200"/>
      <c r="AZT70" s="200"/>
      <c r="AZU70" s="200"/>
      <c r="AZV70" s="200"/>
      <c r="AZW70" s="200"/>
      <c r="AZX70" s="201"/>
      <c r="AZY70" s="200"/>
      <c r="AZZ70" s="200"/>
      <c r="BAA70" s="200"/>
      <c r="BAB70" s="200"/>
      <c r="BAC70" s="200"/>
      <c r="BAD70" s="201"/>
      <c r="BAE70" s="200"/>
      <c r="BAF70" s="200"/>
      <c r="BAG70" s="200"/>
      <c r="BAH70" s="200"/>
      <c r="BAI70" s="200"/>
      <c r="BAJ70" s="201"/>
      <c r="BAK70" s="200"/>
      <c r="BAL70" s="200"/>
      <c r="BAM70" s="200"/>
      <c r="BAN70" s="200"/>
      <c r="BAO70" s="200"/>
      <c r="BAP70" s="201"/>
      <c r="BAQ70" s="200"/>
      <c r="BAR70" s="200"/>
      <c r="BAS70" s="200"/>
      <c r="BAT70" s="200"/>
      <c r="BAU70" s="200"/>
      <c r="BAV70" s="201"/>
      <c r="BAW70" s="200"/>
      <c r="BAX70" s="200"/>
      <c r="BAY70" s="200"/>
      <c r="BAZ70" s="200"/>
      <c r="BBA70" s="200"/>
      <c r="BBB70" s="201"/>
      <c r="BBC70" s="200"/>
      <c r="BBD70" s="200"/>
      <c r="BBE70" s="200"/>
      <c r="BBF70" s="200"/>
      <c r="BBG70" s="200"/>
      <c r="BBH70" s="201"/>
      <c r="BBI70" s="200"/>
      <c r="BBJ70" s="200"/>
      <c r="BBK70" s="200"/>
      <c r="BBL70" s="200"/>
      <c r="BBM70" s="200"/>
      <c r="BBN70" s="201"/>
      <c r="BBO70" s="200"/>
      <c r="BBP70" s="200"/>
      <c r="BBQ70" s="200"/>
      <c r="BBR70" s="200"/>
      <c r="BBS70" s="200"/>
      <c r="BBT70" s="201"/>
      <c r="BBU70" s="200"/>
      <c r="BBV70" s="200"/>
      <c r="BBW70" s="200"/>
      <c r="BBX70" s="200"/>
      <c r="BBY70" s="200"/>
      <c r="BBZ70" s="201"/>
      <c r="BCA70" s="200"/>
      <c r="BCB70" s="200"/>
      <c r="BCC70" s="200"/>
      <c r="BCD70" s="200"/>
      <c r="BCE70" s="200"/>
      <c r="BCF70" s="201"/>
      <c r="BCG70" s="200"/>
      <c r="BCH70" s="200"/>
      <c r="BCI70" s="200"/>
      <c r="BCJ70" s="200"/>
      <c r="BCK70" s="200"/>
      <c r="BCL70" s="201"/>
      <c r="BCM70" s="200"/>
      <c r="BCN70" s="200"/>
      <c r="BCO70" s="200"/>
      <c r="BCP70" s="200"/>
      <c r="BCQ70" s="200"/>
      <c r="BCR70" s="201"/>
      <c r="BCS70" s="200"/>
      <c r="BCT70" s="200"/>
      <c r="BCU70" s="200"/>
      <c r="BCV70" s="200"/>
      <c r="BCW70" s="200"/>
      <c r="BCX70" s="201"/>
      <c r="BCY70" s="200"/>
      <c r="BCZ70" s="200"/>
      <c r="BDA70" s="200"/>
      <c r="BDB70" s="200"/>
      <c r="BDC70" s="200"/>
      <c r="BDD70" s="201"/>
      <c r="BDE70" s="200"/>
      <c r="BDF70" s="200"/>
      <c r="BDG70" s="200"/>
      <c r="BDH70" s="200"/>
      <c r="BDI70" s="200"/>
      <c r="BDJ70" s="201"/>
      <c r="BDK70" s="200"/>
      <c r="BDL70" s="200"/>
      <c r="BDM70" s="200"/>
      <c r="BDN70" s="200"/>
      <c r="BDO70" s="200"/>
      <c r="BDP70" s="201"/>
      <c r="BDQ70" s="200"/>
      <c r="BDR70" s="200"/>
      <c r="BDS70" s="200"/>
      <c r="BDT70" s="200"/>
      <c r="BDU70" s="200"/>
      <c r="BDV70" s="201"/>
      <c r="BDW70" s="200"/>
      <c r="BDX70" s="200"/>
      <c r="BDY70" s="200"/>
      <c r="BDZ70" s="200"/>
      <c r="BEA70" s="200"/>
      <c r="BEB70" s="201"/>
      <c r="BEC70" s="200"/>
      <c r="BED70" s="200"/>
      <c r="BEE70" s="200"/>
      <c r="BEF70" s="200"/>
      <c r="BEG70" s="200"/>
      <c r="BEH70" s="201"/>
      <c r="BEI70" s="200"/>
      <c r="BEJ70" s="200"/>
      <c r="BEK70" s="200"/>
      <c r="BEL70" s="200"/>
      <c r="BEM70" s="200"/>
      <c r="BEN70" s="201"/>
      <c r="BEO70" s="200"/>
      <c r="BEP70" s="200"/>
      <c r="BEQ70" s="200"/>
      <c r="BER70" s="200"/>
      <c r="BES70" s="200"/>
      <c r="BET70" s="201"/>
      <c r="BEU70" s="200"/>
      <c r="BEV70" s="200"/>
      <c r="BEW70" s="200"/>
      <c r="BEX70" s="200"/>
      <c r="BEY70" s="200"/>
      <c r="BEZ70" s="201"/>
      <c r="BFA70" s="200"/>
      <c r="BFB70" s="200"/>
      <c r="BFC70" s="200"/>
      <c r="BFD70" s="200"/>
      <c r="BFE70" s="200"/>
      <c r="BFF70" s="201"/>
      <c r="BFG70" s="200"/>
      <c r="BFH70" s="200"/>
      <c r="BFI70" s="200"/>
      <c r="BFJ70" s="200"/>
      <c r="BFK70" s="200"/>
      <c r="BFL70" s="201"/>
      <c r="BFM70" s="200"/>
      <c r="BFN70" s="200"/>
      <c r="BFO70" s="200"/>
      <c r="BFP70" s="200"/>
      <c r="BFQ70" s="200"/>
      <c r="BFR70" s="201"/>
      <c r="BFS70" s="200"/>
      <c r="BFT70" s="200"/>
      <c r="BFU70" s="200"/>
      <c r="BFV70" s="200"/>
      <c r="BFW70" s="200"/>
      <c r="BFX70" s="201"/>
      <c r="BFY70" s="200"/>
      <c r="BFZ70" s="200"/>
      <c r="BGA70" s="200"/>
      <c r="BGB70" s="200"/>
      <c r="BGC70" s="200"/>
      <c r="BGD70" s="201"/>
      <c r="BGE70" s="200"/>
      <c r="BGF70" s="200"/>
      <c r="BGG70" s="200"/>
      <c r="BGH70" s="200"/>
      <c r="BGI70" s="200"/>
      <c r="BGJ70" s="201"/>
      <c r="BGK70" s="200"/>
      <c r="BGL70" s="200"/>
      <c r="BGM70" s="200"/>
      <c r="BGN70" s="200"/>
      <c r="BGO70" s="200"/>
      <c r="BGP70" s="201"/>
      <c r="BGQ70" s="200"/>
      <c r="BGR70" s="200"/>
      <c r="BGS70" s="200"/>
      <c r="BGT70" s="200"/>
      <c r="BGU70" s="200"/>
      <c r="BGV70" s="201"/>
      <c r="BGW70" s="200"/>
      <c r="BGX70" s="200"/>
      <c r="BGY70" s="200"/>
      <c r="BGZ70" s="200"/>
      <c r="BHA70" s="200"/>
      <c r="BHB70" s="201"/>
      <c r="BHC70" s="200"/>
      <c r="BHD70" s="200"/>
      <c r="BHE70" s="200"/>
      <c r="BHF70" s="200"/>
      <c r="BHG70" s="200"/>
      <c r="BHH70" s="201"/>
      <c r="BHI70" s="200"/>
      <c r="BHJ70" s="200"/>
      <c r="BHK70" s="200"/>
      <c r="BHL70" s="200"/>
      <c r="BHM70" s="200"/>
      <c r="BHN70" s="201"/>
      <c r="BHO70" s="200"/>
      <c r="BHP70" s="200"/>
      <c r="BHQ70" s="200"/>
      <c r="BHR70" s="200"/>
      <c r="BHS70" s="200"/>
      <c r="BHT70" s="201"/>
      <c r="BHU70" s="200"/>
      <c r="BHV70" s="200"/>
      <c r="BHW70" s="200"/>
      <c r="BHX70" s="200"/>
      <c r="BHY70" s="200"/>
      <c r="BHZ70" s="201"/>
      <c r="BIA70" s="200"/>
      <c r="BIB70" s="200"/>
      <c r="BIC70" s="200"/>
      <c r="BID70" s="200"/>
      <c r="BIE70" s="200"/>
      <c r="BIF70" s="201"/>
      <c r="BIG70" s="200"/>
      <c r="BIH70" s="200"/>
      <c r="BII70" s="200"/>
      <c r="BIJ70" s="200"/>
      <c r="BIK70" s="200"/>
      <c r="BIL70" s="201"/>
      <c r="BIM70" s="200"/>
      <c r="BIN70" s="200"/>
      <c r="BIO70" s="200"/>
      <c r="BIP70" s="200"/>
      <c r="BIQ70" s="200"/>
      <c r="BIR70" s="201"/>
      <c r="BIS70" s="200"/>
      <c r="BIT70" s="200"/>
      <c r="BIU70" s="200"/>
      <c r="BIV70" s="200"/>
      <c r="BIW70" s="200"/>
      <c r="BIX70" s="201"/>
      <c r="BIY70" s="200"/>
      <c r="BIZ70" s="200"/>
      <c r="BJA70" s="200"/>
      <c r="BJB70" s="200"/>
      <c r="BJC70" s="200"/>
      <c r="BJD70" s="201"/>
      <c r="BJE70" s="200"/>
      <c r="BJF70" s="200"/>
      <c r="BJG70" s="200"/>
      <c r="BJH70" s="200"/>
      <c r="BJI70" s="200"/>
      <c r="BJJ70" s="201"/>
      <c r="BJK70" s="200"/>
      <c r="BJL70" s="200"/>
      <c r="BJM70" s="200"/>
      <c r="BJN70" s="200"/>
      <c r="BJO70" s="200"/>
      <c r="BJP70" s="201"/>
      <c r="BJQ70" s="200"/>
      <c r="BJR70" s="200"/>
      <c r="BJS70" s="200"/>
      <c r="BJT70" s="200"/>
      <c r="BJU70" s="200"/>
      <c r="BJV70" s="201"/>
      <c r="BJW70" s="200"/>
      <c r="BJX70" s="200"/>
      <c r="BJY70" s="200"/>
      <c r="BJZ70" s="200"/>
      <c r="BKA70" s="200"/>
      <c r="BKB70" s="201"/>
      <c r="BKC70" s="200"/>
      <c r="BKD70" s="200"/>
      <c r="BKE70" s="200"/>
      <c r="BKF70" s="200"/>
      <c r="BKG70" s="200"/>
      <c r="BKH70" s="201"/>
      <c r="BKI70" s="200"/>
      <c r="BKJ70" s="200"/>
      <c r="BKK70" s="200"/>
      <c r="BKL70" s="200"/>
      <c r="BKM70" s="200"/>
      <c r="BKN70" s="201"/>
      <c r="BKO70" s="200"/>
      <c r="BKP70" s="200"/>
      <c r="BKQ70" s="200"/>
      <c r="BKR70" s="200"/>
      <c r="BKS70" s="200"/>
      <c r="BKT70" s="201"/>
      <c r="BKU70" s="200"/>
      <c r="BKV70" s="200"/>
      <c r="BKW70" s="200"/>
      <c r="BKX70" s="200"/>
      <c r="BKY70" s="200"/>
      <c r="BKZ70" s="201"/>
      <c r="BLA70" s="200"/>
      <c r="BLB70" s="200"/>
      <c r="BLC70" s="200"/>
      <c r="BLD70" s="200"/>
      <c r="BLE70" s="200"/>
      <c r="BLF70" s="201"/>
      <c r="BLG70" s="200"/>
      <c r="BLH70" s="200"/>
      <c r="BLI70" s="200"/>
      <c r="BLJ70" s="200"/>
      <c r="BLK70" s="200"/>
      <c r="BLL70" s="201"/>
      <c r="BLM70" s="200"/>
      <c r="BLN70" s="200"/>
      <c r="BLO70" s="200"/>
      <c r="BLP70" s="200"/>
      <c r="BLQ70" s="200"/>
      <c r="BLR70" s="201"/>
      <c r="BLS70" s="200"/>
      <c r="BLT70" s="200"/>
      <c r="BLU70" s="200"/>
      <c r="BLV70" s="200"/>
      <c r="BLW70" s="200"/>
      <c r="BLX70" s="201"/>
      <c r="BLY70" s="200"/>
      <c r="BLZ70" s="200"/>
      <c r="BMA70" s="200"/>
      <c r="BMB70" s="200"/>
      <c r="BMC70" s="200"/>
      <c r="BMD70" s="201"/>
      <c r="BME70" s="200"/>
      <c r="BMF70" s="200"/>
      <c r="BMG70" s="200"/>
      <c r="BMH70" s="200"/>
      <c r="BMI70" s="200"/>
      <c r="BMJ70" s="201"/>
      <c r="BMK70" s="200"/>
      <c r="BML70" s="200"/>
      <c r="BMM70" s="200"/>
      <c r="BMN70" s="200"/>
      <c r="BMO70" s="200"/>
      <c r="BMP70" s="201"/>
      <c r="BMQ70" s="200"/>
      <c r="BMR70" s="200"/>
      <c r="BMS70" s="200"/>
      <c r="BMT70" s="200"/>
      <c r="BMU70" s="200"/>
      <c r="BMV70" s="201"/>
      <c r="BMW70" s="200"/>
      <c r="BMX70" s="200"/>
      <c r="BMY70" s="200"/>
      <c r="BMZ70" s="200"/>
      <c r="BNA70" s="200"/>
      <c r="BNB70" s="201"/>
      <c r="BNC70" s="200"/>
      <c r="BND70" s="200"/>
      <c r="BNE70" s="200"/>
      <c r="BNF70" s="200"/>
      <c r="BNG70" s="200"/>
      <c r="BNH70" s="201"/>
      <c r="BNI70" s="200"/>
      <c r="BNJ70" s="200"/>
      <c r="BNK70" s="200"/>
      <c r="BNL70" s="200"/>
      <c r="BNM70" s="200"/>
      <c r="BNN70" s="201"/>
      <c r="BNO70" s="200"/>
      <c r="BNP70" s="200"/>
      <c r="BNQ70" s="200"/>
      <c r="BNR70" s="200"/>
      <c r="BNS70" s="200"/>
      <c r="BNT70" s="201"/>
      <c r="BNU70" s="200"/>
      <c r="BNV70" s="200"/>
      <c r="BNW70" s="200"/>
      <c r="BNX70" s="200"/>
      <c r="BNY70" s="200"/>
      <c r="BNZ70" s="201"/>
      <c r="BOA70" s="200"/>
      <c r="BOB70" s="200"/>
      <c r="BOC70" s="200"/>
      <c r="BOD70" s="200"/>
      <c r="BOE70" s="200"/>
      <c r="BOF70" s="201"/>
      <c r="BOG70" s="200"/>
      <c r="BOH70" s="200"/>
      <c r="BOI70" s="200"/>
      <c r="BOJ70" s="200"/>
      <c r="BOK70" s="200"/>
      <c r="BOL70" s="201"/>
      <c r="BOM70" s="200"/>
      <c r="BON70" s="200"/>
      <c r="BOO70" s="200"/>
      <c r="BOP70" s="200"/>
      <c r="BOQ70" s="200"/>
      <c r="BOR70" s="201"/>
      <c r="BOS70" s="200"/>
      <c r="BOT70" s="200"/>
      <c r="BOU70" s="200"/>
      <c r="BOV70" s="200"/>
      <c r="BOW70" s="200"/>
      <c r="BOX70" s="201"/>
      <c r="BOY70" s="200"/>
      <c r="BOZ70" s="200"/>
      <c r="BPA70" s="200"/>
      <c r="BPB70" s="200"/>
      <c r="BPC70" s="200"/>
      <c r="BPD70" s="201"/>
      <c r="BPE70" s="200"/>
      <c r="BPF70" s="200"/>
      <c r="BPG70" s="200"/>
      <c r="BPH70" s="200"/>
      <c r="BPI70" s="200"/>
      <c r="BPJ70" s="201"/>
      <c r="BPK70" s="200"/>
      <c r="BPL70" s="200"/>
      <c r="BPM70" s="200"/>
      <c r="BPN70" s="200"/>
      <c r="BPO70" s="200"/>
      <c r="BPP70" s="201"/>
      <c r="BPQ70" s="200"/>
      <c r="BPR70" s="200"/>
      <c r="BPS70" s="200"/>
      <c r="BPT70" s="200"/>
      <c r="BPU70" s="200"/>
      <c r="BPV70" s="201"/>
      <c r="BPW70" s="200"/>
      <c r="BPX70" s="200"/>
      <c r="BPY70" s="200"/>
      <c r="BPZ70" s="200"/>
      <c r="BQA70" s="200"/>
      <c r="BQB70" s="201"/>
      <c r="BQC70" s="200"/>
      <c r="BQD70" s="200"/>
      <c r="BQE70" s="200"/>
      <c r="BQF70" s="200"/>
      <c r="BQG70" s="200"/>
      <c r="BQH70" s="201"/>
      <c r="BQI70" s="200"/>
      <c r="BQJ70" s="200"/>
      <c r="BQK70" s="200"/>
      <c r="BQL70" s="200"/>
      <c r="BQM70" s="200"/>
      <c r="BQN70" s="201"/>
      <c r="BQO70" s="200"/>
      <c r="BQP70" s="200"/>
      <c r="BQQ70" s="200"/>
      <c r="BQR70" s="200"/>
      <c r="BQS70" s="200"/>
      <c r="BQT70" s="201"/>
      <c r="BQU70" s="200"/>
      <c r="BQV70" s="200"/>
      <c r="BQW70" s="200"/>
      <c r="BQX70" s="200"/>
      <c r="BQY70" s="200"/>
      <c r="BQZ70" s="201"/>
      <c r="BRA70" s="200"/>
      <c r="BRB70" s="200"/>
      <c r="BRC70" s="200"/>
      <c r="BRD70" s="200"/>
      <c r="BRE70" s="200"/>
      <c r="BRF70" s="201"/>
      <c r="BRG70" s="200"/>
      <c r="BRH70" s="200"/>
      <c r="BRI70" s="200"/>
      <c r="BRJ70" s="200"/>
      <c r="BRK70" s="200"/>
      <c r="BRL70" s="201"/>
      <c r="BRM70" s="200"/>
      <c r="BRN70" s="200"/>
      <c r="BRO70" s="200"/>
      <c r="BRP70" s="200"/>
      <c r="BRQ70" s="200"/>
      <c r="BRR70" s="201"/>
      <c r="BRS70" s="200"/>
      <c r="BRT70" s="200"/>
      <c r="BRU70" s="200"/>
      <c r="BRV70" s="200"/>
      <c r="BRW70" s="200"/>
      <c r="BRX70" s="201"/>
      <c r="BRY70" s="200"/>
      <c r="BRZ70" s="200"/>
      <c r="BSA70" s="200"/>
      <c r="BSB70" s="200"/>
      <c r="BSC70" s="200"/>
      <c r="BSD70" s="201"/>
      <c r="BSE70" s="200"/>
      <c r="BSF70" s="200"/>
      <c r="BSG70" s="200"/>
      <c r="BSH70" s="200"/>
      <c r="BSI70" s="200"/>
      <c r="BSJ70" s="201"/>
      <c r="BSK70" s="200"/>
      <c r="BSL70" s="200"/>
      <c r="BSM70" s="200"/>
      <c r="BSN70" s="200"/>
      <c r="BSO70" s="200"/>
      <c r="BSP70" s="201"/>
      <c r="BSQ70" s="200"/>
      <c r="BSR70" s="200"/>
      <c r="BSS70" s="200"/>
      <c r="BST70" s="200"/>
      <c r="BSU70" s="200"/>
      <c r="BSV70" s="201"/>
      <c r="BSW70" s="200"/>
      <c r="BSX70" s="200"/>
      <c r="BSY70" s="200"/>
      <c r="BSZ70" s="200"/>
      <c r="BTA70" s="200"/>
      <c r="BTB70" s="201"/>
      <c r="BTC70" s="200"/>
      <c r="BTD70" s="200"/>
      <c r="BTE70" s="200"/>
      <c r="BTF70" s="200"/>
      <c r="BTG70" s="200"/>
      <c r="BTH70" s="201"/>
      <c r="BTI70" s="200"/>
      <c r="BTJ70" s="200"/>
      <c r="BTK70" s="200"/>
      <c r="BTL70" s="200"/>
      <c r="BTM70" s="200"/>
      <c r="BTN70" s="201"/>
      <c r="BTO70" s="200"/>
      <c r="BTP70" s="200"/>
      <c r="BTQ70" s="200"/>
      <c r="BTR70" s="200"/>
      <c r="BTS70" s="200"/>
      <c r="BTT70" s="201"/>
      <c r="BTU70" s="200"/>
      <c r="BTV70" s="200"/>
      <c r="BTW70" s="200"/>
      <c r="BTX70" s="200"/>
      <c r="BTY70" s="200"/>
      <c r="BTZ70" s="201"/>
      <c r="BUA70" s="200"/>
      <c r="BUB70" s="200"/>
      <c r="BUC70" s="200"/>
      <c r="BUD70" s="200"/>
      <c r="BUE70" s="200"/>
      <c r="BUF70" s="201"/>
      <c r="BUG70" s="200"/>
      <c r="BUH70" s="200"/>
      <c r="BUI70" s="200"/>
      <c r="BUJ70" s="200"/>
      <c r="BUK70" s="200"/>
      <c r="BUL70" s="201"/>
      <c r="BUM70" s="200"/>
      <c r="BUN70" s="200"/>
      <c r="BUO70" s="200"/>
      <c r="BUP70" s="200"/>
      <c r="BUQ70" s="200"/>
      <c r="BUR70" s="201"/>
      <c r="BUS70" s="200"/>
      <c r="BUT70" s="200"/>
      <c r="BUU70" s="200"/>
      <c r="BUV70" s="200"/>
      <c r="BUW70" s="200"/>
      <c r="BUX70" s="201"/>
      <c r="BUY70" s="200"/>
      <c r="BUZ70" s="200"/>
      <c r="BVA70" s="200"/>
      <c r="BVB70" s="200"/>
      <c r="BVC70" s="200"/>
      <c r="BVD70" s="201"/>
      <c r="BVE70" s="200"/>
      <c r="BVF70" s="200"/>
      <c r="BVG70" s="200"/>
      <c r="BVH70" s="200"/>
      <c r="BVI70" s="200"/>
      <c r="BVJ70" s="201"/>
      <c r="BVK70" s="200"/>
      <c r="BVL70" s="200"/>
      <c r="BVM70" s="200"/>
      <c r="BVN70" s="200"/>
      <c r="BVO70" s="200"/>
      <c r="BVP70" s="201"/>
      <c r="BVQ70" s="200"/>
      <c r="BVR70" s="200"/>
      <c r="BVS70" s="200"/>
      <c r="BVT70" s="200"/>
      <c r="BVU70" s="200"/>
      <c r="BVV70" s="201"/>
      <c r="BVW70" s="200"/>
      <c r="BVX70" s="200"/>
      <c r="BVY70" s="200"/>
      <c r="BVZ70" s="200"/>
      <c r="BWA70" s="200"/>
      <c r="BWB70" s="201"/>
      <c r="BWC70" s="200"/>
      <c r="BWD70" s="200"/>
      <c r="BWE70" s="200"/>
      <c r="BWF70" s="200"/>
      <c r="BWG70" s="200"/>
      <c r="BWH70" s="201"/>
      <c r="BWI70" s="200"/>
      <c r="BWJ70" s="200"/>
      <c r="BWK70" s="200"/>
      <c r="BWL70" s="200"/>
      <c r="BWM70" s="200"/>
      <c r="BWN70" s="201"/>
      <c r="BWO70" s="200"/>
      <c r="BWP70" s="200"/>
      <c r="BWQ70" s="200"/>
      <c r="BWR70" s="200"/>
      <c r="BWS70" s="200"/>
      <c r="BWT70" s="201"/>
      <c r="BWU70" s="200"/>
      <c r="BWV70" s="200"/>
      <c r="BWW70" s="200"/>
      <c r="BWX70" s="200"/>
      <c r="BWY70" s="200"/>
      <c r="BWZ70" s="201"/>
      <c r="BXA70" s="200"/>
      <c r="BXB70" s="200"/>
      <c r="BXC70" s="200"/>
      <c r="BXD70" s="200"/>
      <c r="BXE70" s="200"/>
      <c r="BXF70" s="201"/>
      <c r="BXG70" s="200"/>
      <c r="BXH70" s="200"/>
      <c r="BXI70" s="200"/>
      <c r="BXJ70" s="200"/>
      <c r="BXK70" s="200"/>
      <c r="BXL70" s="201"/>
      <c r="BXM70" s="200"/>
      <c r="BXN70" s="200"/>
      <c r="BXO70" s="200"/>
      <c r="BXP70" s="200"/>
      <c r="BXQ70" s="200"/>
      <c r="BXR70" s="201"/>
      <c r="BXS70" s="200"/>
      <c r="BXT70" s="200"/>
      <c r="BXU70" s="200"/>
      <c r="BXV70" s="200"/>
      <c r="BXW70" s="200"/>
      <c r="BXX70" s="201"/>
      <c r="BXY70" s="200"/>
      <c r="BXZ70" s="200"/>
      <c r="BYA70" s="200"/>
      <c r="BYB70" s="200"/>
      <c r="BYC70" s="200"/>
      <c r="BYD70" s="201"/>
      <c r="BYE70" s="200"/>
      <c r="BYF70" s="200"/>
      <c r="BYG70" s="200"/>
      <c r="BYH70" s="200"/>
      <c r="BYI70" s="200"/>
      <c r="BYJ70" s="201"/>
      <c r="BYK70" s="200"/>
      <c r="BYL70" s="200"/>
      <c r="BYM70" s="200"/>
      <c r="BYN70" s="200"/>
      <c r="BYO70" s="200"/>
      <c r="BYP70" s="201"/>
      <c r="BYQ70" s="200"/>
      <c r="BYR70" s="200"/>
      <c r="BYS70" s="200"/>
      <c r="BYT70" s="200"/>
      <c r="BYU70" s="200"/>
      <c r="BYV70" s="201"/>
      <c r="BYW70" s="200"/>
      <c r="BYX70" s="200"/>
      <c r="BYY70" s="200"/>
      <c r="BYZ70" s="200"/>
      <c r="BZA70" s="200"/>
      <c r="BZB70" s="201"/>
      <c r="BZC70" s="200"/>
      <c r="BZD70" s="200"/>
      <c r="BZE70" s="200"/>
      <c r="BZF70" s="200"/>
      <c r="BZG70" s="200"/>
      <c r="BZH70" s="201"/>
      <c r="BZI70" s="200"/>
      <c r="BZJ70" s="200"/>
      <c r="BZK70" s="200"/>
      <c r="BZL70" s="200"/>
      <c r="BZM70" s="200"/>
      <c r="BZN70" s="201"/>
      <c r="BZO70" s="200"/>
      <c r="BZP70" s="200"/>
      <c r="BZQ70" s="200"/>
      <c r="BZR70" s="200"/>
      <c r="BZS70" s="200"/>
      <c r="BZT70" s="201"/>
      <c r="BZU70" s="200"/>
      <c r="BZV70" s="200"/>
      <c r="BZW70" s="200"/>
      <c r="BZX70" s="200"/>
      <c r="BZY70" s="200"/>
      <c r="BZZ70" s="201"/>
      <c r="CAA70" s="200"/>
      <c r="CAB70" s="200"/>
      <c r="CAC70" s="200"/>
      <c r="CAD70" s="200"/>
      <c r="CAE70" s="200"/>
      <c r="CAF70" s="201"/>
      <c r="CAG70" s="200"/>
      <c r="CAH70" s="200"/>
      <c r="CAI70" s="200"/>
      <c r="CAJ70" s="200"/>
      <c r="CAK70" s="200"/>
      <c r="CAL70" s="201"/>
      <c r="CAM70" s="200"/>
      <c r="CAN70" s="200"/>
      <c r="CAO70" s="200"/>
      <c r="CAP70" s="200"/>
      <c r="CAQ70" s="200"/>
      <c r="CAR70" s="201"/>
      <c r="CAS70" s="200"/>
      <c r="CAT70" s="200"/>
      <c r="CAU70" s="200"/>
      <c r="CAV70" s="200"/>
      <c r="CAW70" s="200"/>
      <c r="CAX70" s="201"/>
      <c r="CAY70" s="200"/>
      <c r="CAZ70" s="200"/>
      <c r="CBA70" s="200"/>
      <c r="CBB70" s="200"/>
      <c r="CBC70" s="200"/>
      <c r="CBD70" s="201"/>
      <c r="CBE70" s="200"/>
      <c r="CBF70" s="200"/>
      <c r="CBG70" s="200"/>
      <c r="CBH70" s="200"/>
      <c r="CBI70" s="200"/>
      <c r="CBJ70" s="201"/>
      <c r="CBK70" s="200"/>
      <c r="CBL70" s="200"/>
      <c r="CBM70" s="200"/>
      <c r="CBN70" s="200"/>
      <c r="CBO70" s="200"/>
      <c r="CBP70" s="201"/>
      <c r="CBQ70" s="200"/>
      <c r="CBR70" s="200"/>
      <c r="CBS70" s="200"/>
      <c r="CBT70" s="200"/>
      <c r="CBU70" s="200"/>
      <c r="CBV70" s="201"/>
      <c r="CBW70" s="200"/>
      <c r="CBX70" s="200"/>
      <c r="CBY70" s="200"/>
      <c r="CBZ70" s="200"/>
      <c r="CCA70" s="200"/>
      <c r="CCB70" s="201"/>
      <c r="CCC70" s="200"/>
      <c r="CCD70" s="200"/>
      <c r="CCE70" s="200"/>
      <c r="CCF70" s="200"/>
      <c r="CCG70" s="200"/>
      <c r="CCH70" s="201"/>
      <c r="CCI70" s="200"/>
      <c r="CCJ70" s="200"/>
      <c r="CCK70" s="200"/>
      <c r="CCL70" s="200"/>
      <c r="CCM70" s="200"/>
      <c r="CCN70" s="201"/>
      <c r="CCO70" s="200"/>
      <c r="CCP70" s="200"/>
      <c r="CCQ70" s="200"/>
      <c r="CCR70" s="200"/>
      <c r="CCS70" s="200"/>
      <c r="CCT70" s="201"/>
      <c r="CCU70" s="200"/>
      <c r="CCV70" s="200"/>
      <c r="CCW70" s="200"/>
      <c r="CCX70" s="200"/>
      <c r="CCY70" s="200"/>
      <c r="CCZ70" s="201"/>
      <c r="CDA70" s="200"/>
      <c r="CDB70" s="200"/>
      <c r="CDC70" s="200"/>
      <c r="CDD70" s="200"/>
      <c r="CDE70" s="200"/>
      <c r="CDF70" s="201"/>
      <c r="CDG70" s="200"/>
      <c r="CDH70" s="200"/>
      <c r="CDI70" s="200"/>
      <c r="CDJ70" s="200"/>
      <c r="CDK70" s="200"/>
      <c r="CDL70" s="201"/>
      <c r="CDM70" s="200"/>
      <c r="CDN70" s="200"/>
      <c r="CDO70" s="200"/>
      <c r="CDP70" s="200"/>
      <c r="CDQ70" s="200"/>
      <c r="CDR70" s="201"/>
      <c r="CDS70" s="200"/>
      <c r="CDT70" s="200"/>
      <c r="CDU70" s="200"/>
      <c r="CDV70" s="200"/>
      <c r="CDW70" s="200"/>
      <c r="CDX70" s="201"/>
      <c r="CDY70" s="200"/>
      <c r="CDZ70" s="200"/>
      <c r="CEA70" s="200"/>
      <c r="CEB70" s="200"/>
      <c r="CEC70" s="200"/>
      <c r="CED70" s="201"/>
      <c r="CEE70" s="200"/>
      <c r="CEF70" s="200"/>
      <c r="CEG70" s="200"/>
      <c r="CEH70" s="200"/>
      <c r="CEI70" s="200"/>
      <c r="CEJ70" s="201"/>
      <c r="CEK70" s="200"/>
      <c r="CEL70" s="200"/>
      <c r="CEM70" s="200"/>
      <c r="CEN70" s="200"/>
      <c r="CEO70" s="200"/>
      <c r="CEP70" s="201"/>
      <c r="CEQ70" s="200"/>
      <c r="CER70" s="200"/>
      <c r="CES70" s="200"/>
      <c r="CET70" s="200"/>
      <c r="CEU70" s="200"/>
      <c r="CEV70" s="201"/>
      <c r="CEW70" s="200"/>
      <c r="CEX70" s="200"/>
      <c r="CEY70" s="200"/>
      <c r="CEZ70" s="200"/>
      <c r="CFA70" s="200"/>
      <c r="CFB70" s="201"/>
      <c r="CFC70" s="200"/>
      <c r="CFD70" s="200"/>
      <c r="CFE70" s="200"/>
      <c r="CFF70" s="200"/>
      <c r="CFG70" s="200"/>
      <c r="CFH70" s="201"/>
      <c r="CFI70" s="200"/>
      <c r="CFJ70" s="200"/>
      <c r="CFK70" s="200"/>
      <c r="CFL70" s="200"/>
      <c r="CFM70" s="200"/>
      <c r="CFN70" s="201"/>
      <c r="CFO70" s="200"/>
      <c r="CFP70" s="200"/>
      <c r="CFQ70" s="200"/>
      <c r="CFR70" s="200"/>
      <c r="CFS70" s="200"/>
      <c r="CFT70" s="201"/>
      <c r="CFU70" s="200"/>
      <c r="CFV70" s="200"/>
      <c r="CFW70" s="200"/>
      <c r="CFX70" s="200"/>
      <c r="CFY70" s="200"/>
      <c r="CFZ70" s="201"/>
      <c r="CGA70" s="200"/>
      <c r="CGB70" s="200"/>
      <c r="CGC70" s="200"/>
      <c r="CGD70" s="200"/>
      <c r="CGE70" s="200"/>
      <c r="CGF70" s="201"/>
      <c r="CGG70" s="200"/>
      <c r="CGH70" s="200"/>
      <c r="CGI70" s="200"/>
      <c r="CGJ70" s="200"/>
      <c r="CGK70" s="200"/>
      <c r="CGL70" s="201"/>
      <c r="CGM70" s="200"/>
      <c r="CGN70" s="200"/>
      <c r="CGO70" s="200"/>
      <c r="CGP70" s="200"/>
      <c r="CGQ70" s="200"/>
      <c r="CGR70" s="201"/>
      <c r="CGS70" s="200"/>
      <c r="CGT70" s="200"/>
      <c r="CGU70" s="200"/>
      <c r="CGV70" s="200"/>
      <c r="CGW70" s="200"/>
      <c r="CGX70" s="201"/>
      <c r="CGY70" s="200"/>
      <c r="CGZ70" s="200"/>
      <c r="CHA70" s="200"/>
      <c r="CHB70" s="200"/>
      <c r="CHC70" s="200"/>
      <c r="CHD70" s="201"/>
      <c r="CHE70" s="200"/>
      <c r="CHF70" s="200"/>
      <c r="CHG70" s="200"/>
      <c r="CHH70" s="200"/>
      <c r="CHI70" s="200"/>
      <c r="CHJ70" s="201"/>
      <c r="CHK70" s="200"/>
      <c r="CHL70" s="200"/>
      <c r="CHM70" s="200"/>
      <c r="CHN70" s="200"/>
      <c r="CHO70" s="200"/>
      <c r="CHP70" s="201"/>
      <c r="CHQ70" s="200"/>
      <c r="CHR70" s="200"/>
      <c r="CHS70" s="200"/>
      <c r="CHT70" s="200"/>
      <c r="CHU70" s="200"/>
      <c r="CHV70" s="201"/>
      <c r="CHW70" s="200"/>
      <c r="CHX70" s="200"/>
      <c r="CHY70" s="200"/>
      <c r="CHZ70" s="200"/>
      <c r="CIA70" s="200"/>
      <c r="CIB70" s="201"/>
      <c r="CIC70" s="200"/>
      <c r="CID70" s="200"/>
      <c r="CIE70" s="200"/>
      <c r="CIF70" s="200"/>
      <c r="CIG70" s="200"/>
      <c r="CIH70" s="201"/>
      <c r="CII70" s="200"/>
      <c r="CIJ70" s="200"/>
      <c r="CIK70" s="200"/>
      <c r="CIL70" s="200"/>
      <c r="CIM70" s="200"/>
      <c r="CIN70" s="201"/>
      <c r="CIO70" s="200"/>
      <c r="CIP70" s="200"/>
      <c r="CIQ70" s="200"/>
      <c r="CIR70" s="200"/>
      <c r="CIS70" s="200"/>
      <c r="CIT70" s="201"/>
      <c r="CIU70" s="200"/>
      <c r="CIV70" s="200"/>
      <c r="CIW70" s="200"/>
      <c r="CIX70" s="200"/>
      <c r="CIY70" s="200"/>
      <c r="CIZ70" s="201"/>
      <c r="CJA70" s="200"/>
      <c r="CJB70" s="200"/>
      <c r="CJC70" s="200"/>
      <c r="CJD70" s="200"/>
      <c r="CJE70" s="200"/>
      <c r="CJF70" s="201"/>
      <c r="CJG70" s="200"/>
      <c r="CJH70" s="200"/>
      <c r="CJI70" s="200"/>
      <c r="CJJ70" s="200"/>
      <c r="CJK70" s="200"/>
      <c r="CJL70" s="201"/>
      <c r="CJM70" s="200"/>
      <c r="CJN70" s="200"/>
      <c r="CJO70" s="200"/>
      <c r="CJP70" s="200"/>
      <c r="CJQ70" s="200"/>
      <c r="CJR70" s="201"/>
      <c r="CJS70" s="200"/>
      <c r="CJT70" s="200"/>
      <c r="CJU70" s="200"/>
      <c r="CJV70" s="200"/>
      <c r="CJW70" s="200"/>
      <c r="CJX70" s="201"/>
      <c r="CJY70" s="200"/>
      <c r="CJZ70" s="200"/>
      <c r="CKA70" s="200"/>
      <c r="CKB70" s="200"/>
      <c r="CKC70" s="200"/>
      <c r="CKD70" s="201"/>
      <c r="CKE70" s="200"/>
      <c r="CKF70" s="200"/>
      <c r="CKG70" s="200"/>
      <c r="CKH70" s="200"/>
      <c r="CKI70" s="200"/>
      <c r="CKJ70" s="201"/>
      <c r="CKK70" s="200"/>
      <c r="CKL70" s="200"/>
      <c r="CKM70" s="200"/>
      <c r="CKN70" s="200"/>
      <c r="CKO70" s="200"/>
      <c r="CKP70" s="201"/>
      <c r="CKQ70" s="200"/>
      <c r="CKR70" s="200"/>
      <c r="CKS70" s="200"/>
      <c r="CKT70" s="200"/>
      <c r="CKU70" s="200"/>
      <c r="CKV70" s="201"/>
      <c r="CKW70" s="200"/>
      <c r="CKX70" s="200"/>
      <c r="CKY70" s="200"/>
      <c r="CKZ70" s="200"/>
      <c r="CLA70" s="200"/>
      <c r="CLB70" s="201"/>
      <c r="CLC70" s="200"/>
      <c r="CLD70" s="200"/>
      <c r="CLE70" s="200"/>
      <c r="CLF70" s="200"/>
      <c r="CLG70" s="200"/>
      <c r="CLH70" s="201"/>
      <c r="CLI70" s="200"/>
      <c r="CLJ70" s="200"/>
      <c r="CLK70" s="200"/>
      <c r="CLL70" s="200"/>
      <c r="CLM70" s="200"/>
      <c r="CLN70" s="201"/>
      <c r="CLO70" s="200"/>
      <c r="CLP70" s="200"/>
      <c r="CLQ70" s="200"/>
      <c r="CLR70" s="200"/>
      <c r="CLS70" s="200"/>
      <c r="CLT70" s="201"/>
      <c r="CLU70" s="200"/>
      <c r="CLV70" s="200"/>
      <c r="CLW70" s="200"/>
      <c r="CLX70" s="200"/>
      <c r="CLY70" s="200"/>
      <c r="CLZ70" s="201"/>
      <c r="CMA70" s="200"/>
      <c r="CMB70" s="200"/>
      <c r="CMC70" s="200"/>
      <c r="CMD70" s="200"/>
      <c r="CME70" s="200"/>
      <c r="CMF70" s="201"/>
      <c r="CMG70" s="200"/>
      <c r="CMH70" s="200"/>
      <c r="CMI70" s="200"/>
      <c r="CMJ70" s="200"/>
      <c r="CMK70" s="200"/>
      <c r="CML70" s="201"/>
      <c r="CMM70" s="200"/>
      <c r="CMN70" s="200"/>
      <c r="CMO70" s="200"/>
      <c r="CMP70" s="200"/>
      <c r="CMQ70" s="200"/>
      <c r="CMR70" s="201"/>
      <c r="CMS70" s="200"/>
      <c r="CMT70" s="200"/>
      <c r="CMU70" s="200"/>
      <c r="CMV70" s="200"/>
      <c r="CMW70" s="200"/>
      <c r="CMX70" s="201"/>
      <c r="CMY70" s="200"/>
      <c r="CMZ70" s="200"/>
      <c r="CNA70" s="200"/>
      <c r="CNB70" s="200"/>
      <c r="CNC70" s="200"/>
      <c r="CND70" s="201"/>
      <c r="CNE70" s="200"/>
      <c r="CNF70" s="200"/>
      <c r="CNG70" s="200"/>
      <c r="CNH70" s="200"/>
      <c r="CNI70" s="200"/>
      <c r="CNJ70" s="201"/>
      <c r="CNK70" s="200"/>
      <c r="CNL70" s="200"/>
      <c r="CNM70" s="200"/>
      <c r="CNN70" s="200"/>
      <c r="CNO70" s="200"/>
      <c r="CNP70" s="201"/>
      <c r="CNQ70" s="200"/>
      <c r="CNR70" s="200"/>
      <c r="CNS70" s="200"/>
      <c r="CNT70" s="200"/>
      <c r="CNU70" s="200"/>
      <c r="CNV70" s="201"/>
      <c r="CNW70" s="200"/>
      <c r="CNX70" s="200"/>
      <c r="CNY70" s="200"/>
      <c r="CNZ70" s="200"/>
      <c r="COA70" s="200"/>
      <c r="COB70" s="201"/>
      <c r="COC70" s="200"/>
      <c r="COD70" s="200"/>
      <c r="COE70" s="200"/>
      <c r="COF70" s="200"/>
      <c r="COG70" s="200"/>
      <c r="COH70" s="201"/>
      <c r="COI70" s="200"/>
      <c r="COJ70" s="200"/>
      <c r="COK70" s="200"/>
      <c r="COL70" s="200"/>
      <c r="COM70" s="200"/>
      <c r="CON70" s="201"/>
      <c r="COO70" s="200"/>
      <c r="COP70" s="200"/>
      <c r="COQ70" s="200"/>
      <c r="COR70" s="200"/>
      <c r="COS70" s="200"/>
      <c r="COT70" s="201"/>
      <c r="COU70" s="200"/>
      <c r="COV70" s="200"/>
      <c r="COW70" s="200"/>
      <c r="COX70" s="200"/>
      <c r="COY70" s="200"/>
      <c r="COZ70" s="201"/>
      <c r="CPA70" s="200"/>
      <c r="CPB70" s="200"/>
      <c r="CPC70" s="200"/>
      <c r="CPD70" s="200"/>
      <c r="CPE70" s="200"/>
      <c r="CPF70" s="201"/>
      <c r="CPG70" s="200"/>
      <c r="CPH70" s="200"/>
      <c r="CPI70" s="200"/>
      <c r="CPJ70" s="200"/>
      <c r="CPK70" s="200"/>
      <c r="CPL70" s="201"/>
      <c r="CPM70" s="200"/>
      <c r="CPN70" s="200"/>
      <c r="CPO70" s="200"/>
      <c r="CPP70" s="200"/>
      <c r="CPQ70" s="200"/>
      <c r="CPR70" s="201"/>
      <c r="CPS70" s="200"/>
      <c r="CPT70" s="200"/>
      <c r="CPU70" s="200"/>
      <c r="CPV70" s="200"/>
      <c r="CPW70" s="200"/>
      <c r="CPX70" s="201"/>
      <c r="CPY70" s="200"/>
      <c r="CPZ70" s="200"/>
      <c r="CQA70" s="200"/>
      <c r="CQB70" s="200"/>
      <c r="CQC70" s="200"/>
      <c r="CQD70" s="201"/>
      <c r="CQE70" s="200"/>
      <c r="CQF70" s="200"/>
      <c r="CQG70" s="200"/>
      <c r="CQH70" s="200"/>
      <c r="CQI70" s="200"/>
      <c r="CQJ70" s="201"/>
      <c r="CQK70" s="200"/>
      <c r="CQL70" s="200"/>
      <c r="CQM70" s="200"/>
      <c r="CQN70" s="200"/>
      <c r="CQO70" s="200"/>
      <c r="CQP70" s="201"/>
      <c r="CQQ70" s="200"/>
      <c r="CQR70" s="200"/>
      <c r="CQS70" s="200"/>
      <c r="CQT70" s="200"/>
      <c r="CQU70" s="200"/>
      <c r="CQV70" s="201"/>
      <c r="CQW70" s="200"/>
      <c r="CQX70" s="200"/>
      <c r="CQY70" s="200"/>
      <c r="CQZ70" s="200"/>
      <c r="CRA70" s="200"/>
      <c r="CRB70" s="201"/>
      <c r="CRC70" s="200"/>
      <c r="CRD70" s="200"/>
      <c r="CRE70" s="200"/>
      <c r="CRF70" s="200"/>
      <c r="CRG70" s="200"/>
      <c r="CRH70" s="201"/>
      <c r="CRI70" s="200"/>
      <c r="CRJ70" s="200"/>
      <c r="CRK70" s="200"/>
      <c r="CRL70" s="200"/>
      <c r="CRM70" s="200"/>
      <c r="CRN70" s="201"/>
      <c r="CRO70" s="200"/>
      <c r="CRP70" s="200"/>
      <c r="CRQ70" s="200"/>
      <c r="CRR70" s="200"/>
      <c r="CRS70" s="200"/>
      <c r="CRT70" s="201"/>
      <c r="CRU70" s="200"/>
      <c r="CRV70" s="200"/>
      <c r="CRW70" s="200"/>
      <c r="CRX70" s="200"/>
      <c r="CRY70" s="200"/>
      <c r="CRZ70" s="201"/>
      <c r="CSA70" s="200"/>
      <c r="CSB70" s="200"/>
      <c r="CSC70" s="200"/>
      <c r="CSD70" s="200"/>
      <c r="CSE70" s="200"/>
      <c r="CSF70" s="201"/>
      <c r="CSG70" s="200"/>
      <c r="CSH70" s="200"/>
      <c r="CSI70" s="200"/>
      <c r="CSJ70" s="200"/>
      <c r="CSK70" s="200"/>
      <c r="CSL70" s="201"/>
      <c r="CSM70" s="200"/>
      <c r="CSN70" s="200"/>
      <c r="CSO70" s="200"/>
      <c r="CSP70" s="200"/>
      <c r="CSQ70" s="200"/>
      <c r="CSR70" s="201"/>
      <c r="CSS70" s="200"/>
      <c r="CST70" s="200"/>
      <c r="CSU70" s="200"/>
      <c r="CSV70" s="200"/>
      <c r="CSW70" s="200"/>
      <c r="CSX70" s="201"/>
      <c r="CSY70" s="200"/>
      <c r="CSZ70" s="200"/>
      <c r="CTA70" s="200"/>
      <c r="CTB70" s="200"/>
      <c r="CTC70" s="200"/>
      <c r="CTD70" s="201"/>
      <c r="CTE70" s="200"/>
      <c r="CTF70" s="200"/>
      <c r="CTG70" s="200"/>
      <c r="CTH70" s="200"/>
      <c r="CTI70" s="200"/>
      <c r="CTJ70" s="201"/>
      <c r="CTK70" s="200"/>
      <c r="CTL70" s="200"/>
      <c r="CTM70" s="200"/>
      <c r="CTN70" s="200"/>
      <c r="CTO70" s="200"/>
      <c r="CTP70" s="201"/>
      <c r="CTQ70" s="200"/>
      <c r="CTR70" s="200"/>
      <c r="CTS70" s="200"/>
      <c r="CTT70" s="200"/>
      <c r="CTU70" s="200"/>
      <c r="CTV70" s="201"/>
      <c r="CTW70" s="200"/>
      <c r="CTX70" s="200"/>
      <c r="CTY70" s="200"/>
      <c r="CTZ70" s="200"/>
      <c r="CUA70" s="200"/>
      <c r="CUB70" s="201"/>
      <c r="CUC70" s="200"/>
      <c r="CUD70" s="200"/>
      <c r="CUE70" s="200"/>
      <c r="CUF70" s="200"/>
      <c r="CUG70" s="200"/>
      <c r="CUH70" s="201"/>
      <c r="CUI70" s="200"/>
      <c r="CUJ70" s="200"/>
      <c r="CUK70" s="200"/>
      <c r="CUL70" s="200"/>
      <c r="CUM70" s="200"/>
      <c r="CUN70" s="201"/>
      <c r="CUO70" s="200"/>
      <c r="CUP70" s="200"/>
      <c r="CUQ70" s="200"/>
      <c r="CUR70" s="200"/>
      <c r="CUS70" s="200"/>
      <c r="CUT70" s="201"/>
      <c r="CUU70" s="200"/>
      <c r="CUV70" s="200"/>
      <c r="CUW70" s="200"/>
      <c r="CUX70" s="200"/>
      <c r="CUY70" s="200"/>
      <c r="CUZ70" s="201"/>
      <c r="CVA70" s="200"/>
      <c r="CVB70" s="200"/>
      <c r="CVC70" s="200"/>
      <c r="CVD70" s="200"/>
      <c r="CVE70" s="200"/>
      <c r="CVF70" s="201"/>
      <c r="CVG70" s="200"/>
      <c r="CVH70" s="200"/>
      <c r="CVI70" s="200"/>
      <c r="CVJ70" s="200"/>
      <c r="CVK70" s="200"/>
      <c r="CVL70" s="201"/>
      <c r="CVM70" s="200"/>
      <c r="CVN70" s="200"/>
      <c r="CVO70" s="200"/>
      <c r="CVP70" s="200"/>
      <c r="CVQ70" s="200"/>
      <c r="CVR70" s="201"/>
      <c r="CVS70" s="200"/>
      <c r="CVT70" s="200"/>
      <c r="CVU70" s="200"/>
      <c r="CVV70" s="200"/>
      <c r="CVW70" s="200"/>
      <c r="CVX70" s="201"/>
      <c r="CVY70" s="200"/>
      <c r="CVZ70" s="200"/>
      <c r="CWA70" s="200"/>
      <c r="CWB70" s="200"/>
      <c r="CWC70" s="200"/>
      <c r="CWD70" s="201"/>
      <c r="CWE70" s="200"/>
      <c r="CWF70" s="200"/>
      <c r="CWG70" s="200"/>
      <c r="CWH70" s="200"/>
      <c r="CWI70" s="200"/>
      <c r="CWJ70" s="201"/>
      <c r="CWK70" s="200"/>
      <c r="CWL70" s="200"/>
      <c r="CWM70" s="200"/>
      <c r="CWN70" s="200"/>
      <c r="CWO70" s="200"/>
      <c r="CWP70" s="201"/>
      <c r="CWQ70" s="200"/>
      <c r="CWR70" s="200"/>
      <c r="CWS70" s="200"/>
      <c r="CWT70" s="200"/>
      <c r="CWU70" s="200"/>
      <c r="CWV70" s="201"/>
      <c r="CWW70" s="200"/>
      <c r="CWX70" s="200"/>
      <c r="CWY70" s="200"/>
      <c r="CWZ70" s="200"/>
      <c r="CXA70" s="200"/>
      <c r="CXB70" s="201"/>
      <c r="CXC70" s="200"/>
      <c r="CXD70" s="200"/>
      <c r="CXE70" s="200"/>
      <c r="CXF70" s="200"/>
      <c r="CXG70" s="200"/>
      <c r="CXH70" s="201"/>
      <c r="CXI70" s="200"/>
      <c r="CXJ70" s="200"/>
      <c r="CXK70" s="200"/>
      <c r="CXL70" s="200"/>
      <c r="CXM70" s="200"/>
      <c r="CXN70" s="201"/>
      <c r="CXO70" s="200"/>
      <c r="CXP70" s="200"/>
      <c r="CXQ70" s="200"/>
      <c r="CXR70" s="200"/>
      <c r="CXS70" s="200"/>
      <c r="CXT70" s="201"/>
      <c r="CXU70" s="200"/>
      <c r="CXV70" s="200"/>
      <c r="CXW70" s="200"/>
      <c r="CXX70" s="200"/>
      <c r="CXY70" s="200"/>
      <c r="CXZ70" s="201"/>
      <c r="CYA70" s="200"/>
      <c r="CYB70" s="200"/>
      <c r="CYC70" s="200"/>
      <c r="CYD70" s="200"/>
      <c r="CYE70" s="200"/>
      <c r="CYF70" s="201"/>
      <c r="CYG70" s="200"/>
      <c r="CYH70" s="200"/>
      <c r="CYI70" s="200"/>
      <c r="CYJ70" s="200"/>
      <c r="CYK70" s="200"/>
      <c r="CYL70" s="201"/>
      <c r="CYM70" s="200"/>
      <c r="CYN70" s="200"/>
      <c r="CYO70" s="200"/>
      <c r="CYP70" s="200"/>
      <c r="CYQ70" s="200"/>
      <c r="CYR70" s="201"/>
      <c r="CYS70" s="200"/>
      <c r="CYT70" s="200"/>
      <c r="CYU70" s="200"/>
      <c r="CYV70" s="200"/>
      <c r="CYW70" s="200"/>
      <c r="CYX70" s="201"/>
      <c r="CYY70" s="200"/>
      <c r="CYZ70" s="200"/>
      <c r="CZA70" s="200"/>
      <c r="CZB70" s="200"/>
      <c r="CZC70" s="200"/>
      <c r="CZD70" s="201"/>
      <c r="CZE70" s="200"/>
      <c r="CZF70" s="200"/>
      <c r="CZG70" s="200"/>
      <c r="CZH70" s="200"/>
      <c r="CZI70" s="200"/>
      <c r="CZJ70" s="201"/>
      <c r="CZK70" s="200"/>
      <c r="CZL70" s="200"/>
      <c r="CZM70" s="200"/>
      <c r="CZN70" s="200"/>
      <c r="CZO70" s="200"/>
      <c r="CZP70" s="201"/>
      <c r="CZQ70" s="200"/>
      <c r="CZR70" s="200"/>
      <c r="CZS70" s="200"/>
      <c r="CZT70" s="200"/>
      <c r="CZU70" s="200"/>
      <c r="CZV70" s="201"/>
      <c r="CZW70" s="200"/>
      <c r="CZX70" s="200"/>
      <c r="CZY70" s="200"/>
      <c r="CZZ70" s="200"/>
      <c r="DAA70" s="200"/>
      <c r="DAB70" s="201"/>
      <c r="DAC70" s="200"/>
      <c r="DAD70" s="200"/>
      <c r="DAE70" s="200"/>
      <c r="DAF70" s="200"/>
      <c r="DAG70" s="200"/>
      <c r="DAH70" s="201"/>
      <c r="DAI70" s="200"/>
      <c r="DAJ70" s="200"/>
      <c r="DAK70" s="200"/>
      <c r="DAL70" s="200"/>
      <c r="DAM70" s="200"/>
      <c r="DAN70" s="201"/>
      <c r="DAO70" s="200"/>
      <c r="DAP70" s="200"/>
      <c r="DAQ70" s="200"/>
      <c r="DAR70" s="200"/>
      <c r="DAS70" s="200"/>
      <c r="DAT70" s="201"/>
      <c r="DAU70" s="200"/>
      <c r="DAV70" s="200"/>
      <c r="DAW70" s="200"/>
      <c r="DAX70" s="200"/>
      <c r="DAY70" s="200"/>
      <c r="DAZ70" s="201"/>
      <c r="DBA70" s="200"/>
      <c r="DBB70" s="200"/>
      <c r="DBC70" s="200"/>
      <c r="DBD70" s="200"/>
      <c r="DBE70" s="200"/>
      <c r="DBF70" s="201"/>
      <c r="DBG70" s="200"/>
      <c r="DBH70" s="200"/>
      <c r="DBI70" s="200"/>
      <c r="DBJ70" s="200"/>
      <c r="DBK70" s="200"/>
      <c r="DBL70" s="201"/>
      <c r="DBM70" s="200"/>
      <c r="DBN70" s="200"/>
      <c r="DBO70" s="200"/>
      <c r="DBP70" s="200"/>
      <c r="DBQ70" s="200"/>
      <c r="DBR70" s="201"/>
      <c r="DBS70" s="200"/>
      <c r="DBT70" s="200"/>
      <c r="DBU70" s="200"/>
      <c r="DBV70" s="200"/>
      <c r="DBW70" s="200"/>
      <c r="DBX70" s="201"/>
      <c r="DBY70" s="200"/>
      <c r="DBZ70" s="200"/>
      <c r="DCA70" s="200"/>
      <c r="DCB70" s="200"/>
      <c r="DCC70" s="200"/>
      <c r="DCD70" s="201"/>
      <c r="DCE70" s="200"/>
      <c r="DCF70" s="200"/>
      <c r="DCG70" s="200"/>
      <c r="DCH70" s="200"/>
      <c r="DCI70" s="200"/>
      <c r="DCJ70" s="201"/>
      <c r="DCK70" s="200"/>
      <c r="DCL70" s="200"/>
      <c r="DCM70" s="200"/>
      <c r="DCN70" s="200"/>
      <c r="DCO70" s="200"/>
      <c r="DCP70" s="201"/>
      <c r="DCQ70" s="200"/>
      <c r="DCR70" s="200"/>
      <c r="DCS70" s="200"/>
      <c r="DCT70" s="200"/>
      <c r="DCU70" s="200"/>
      <c r="DCV70" s="201"/>
      <c r="DCW70" s="200"/>
      <c r="DCX70" s="200"/>
      <c r="DCY70" s="200"/>
      <c r="DCZ70" s="200"/>
      <c r="DDA70" s="200"/>
      <c r="DDB70" s="201"/>
      <c r="DDC70" s="200"/>
      <c r="DDD70" s="200"/>
      <c r="DDE70" s="200"/>
      <c r="DDF70" s="200"/>
      <c r="DDG70" s="200"/>
      <c r="DDH70" s="201"/>
      <c r="DDI70" s="200"/>
      <c r="DDJ70" s="200"/>
      <c r="DDK70" s="200"/>
      <c r="DDL70" s="200"/>
      <c r="DDM70" s="200"/>
      <c r="DDN70" s="201"/>
      <c r="DDO70" s="200"/>
      <c r="DDP70" s="200"/>
      <c r="DDQ70" s="200"/>
      <c r="DDR70" s="200"/>
      <c r="DDS70" s="200"/>
      <c r="DDT70" s="201"/>
      <c r="DDU70" s="200"/>
      <c r="DDV70" s="200"/>
      <c r="DDW70" s="200"/>
      <c r="DDX70" s="200"/>
      <c r="DDY70" s="200"/>
      <c r="DDZ70" s="201"/>
      <c r="DEA70" s="200"/>
      <c r="DEB70" s="200"/>
      <c r="DEC70" s="200"/>
      <c r="DED70" s="200"/>
      <c r="DEE70" s="200"/>
      <c r="DEF70" s="201"/>
      <c r="DEG70" s="200"/>
      <c r="DEH70" s="200"/>
      <c r="DEI70" s="200"/>
      <c r="DEJ70" s="200"/>
      <c r="DEK70" s="200"/>
      <c r="DEL70" s="201"/>
      <c r="DEM70" s="200"/>
      <c r="DEN70" s="200"/>
      <c r="DEO70" s="200"/>
      <c r="DEP70" s="200"/>
      <c r="DEQ70" s="200"/>
      <c r="DER70" s="201"/>
      <c r="DES70" s="200"/>
      <c r="DET70" s="200"/>
      <c r="DEU70" s="200"/>
      <c r="DEV70" s="200"/>
      <c r="DEW70" s="200"/>
      <c r="DEX70" s="201"/>
      <c r="DEY70" s="200"/>
      <c r="DEZ70" s="200"/>
      <c r="DFA70" s="200"/>
      <c r="DFB70" s="200"/>
      <c r="DFC70" s="200"/>
      <c r="DFD70" s="201"/>
      <c r="DFE70" s="200"/>
      <c r="DFF70" s="200"/>
      <c r="DFG70" s="200"/>
      <c r="DFH70" s="200"/>
      <c r="DFI70" s="200"/>
      <c r="DFJ70" s="201"/>
      <c r="DFK70" s="200"/>
      <c r="DFL70" s="200"/>
      <c r="DFM70" s="200"/>
      <c r="DFN70" s="200"/>
      <c r="DFO70" s="200"/>
      <c r="DFP70" s="201"/>
      <c r="DFQ70" s="200"/>
      <c r="DFR70" s="200"/>
      <c r="DFS70" s="200"/>
      <c r="DFT70" s="200"/>
      <c r="DFU70" s="200"/>
      <c r="DFV70" s="201"/>
      <c r="DFW70" s="200"/>
      <c r="DFX70" s="200"/>
      <c r="DFY70" s="200"/>
      <c r="DFZ70" s="200"/>
      <c r="DGA70" s="200"/>
      <c r="DGB70" s="201"/>
      <c r="DGC70" s="200"/>
      <c r="DGD70" s="200"/>
      <c r="DGE70" s="200"/>
      <c r="DGF70" s="200"/>
      <c r="DGG70" s="200"/>
      <c r="DGH70" s="201"/>
      <c r="DGI70" s="200"/>
      <c r="DGJ70" s="200"/>
      <c r="DGK70" s="200"/>
      <c r="DGL70" s="200"/>
      <c r="DGM70" s="200"/>
      <c r="DGN70" s="201"/>
      <c r="DGO70" s="200"/>
      <c r="DGP70" s="200"/>
      <c r="DGQ70" s="200"/>
      <c r="DGR70" s="200"/>
      <c r="DGS70" s="200"/>
      <c r="DGT70" s="201"/>
      <c r="DGU70" s="200"/>
      <c r="DGV70" s="200"/>
      <c r="DGW70" s="200"/>
      <c r="DGX70" s="200"/>
      <c r="DGY70" s="200"/>
      <c r="DGZ70" s="201"/>
      <c r="DHA70" s="200"/>
      <c r="DHB70" s="200"/>
      <c r="DHC70" s="200"/>
      <c r="DHD70" s="200"/>
      <c r="DHE70" s="200"/>
      <c r="DHF70" s="201"/>
      <c r="DHG70" s="200"/>
      <c r="DHH70" s="200"/>
      <c r="DHI70" s="200"/>
      <c r="DHJ70" s="200"/>
      <c r="DHK70" s="200"/>
      <c r="DHL70" s="201"/>
      <c r="DHM70" s="200"/>
      <c r="DHN70" s="200"/>
      <c r="DHO70" s="200"/>
      <c r="DHP70" s="200"/>
      <c r="DHQ70" s="200"/>
      <c r="DHR70" s="201"/>
      <c r="DHS70" s="200"/>
      <c r="DHT70" s="200"/>
      <c r="DHU70" s="200"/>
      <c r="DHV70" s="200"/>
      <c r="DHW70" s="200"/>
      <c r="DHX70" s="201"/>
      <c r="DHY70" s="200"/>
      <c r="DHZ70" s="200"/>
      <c r="DIA70" s="200"/>
      <c r="DIB70" s="200"/>
      <c r="DIC70" s="200"/>
      <c r="DID70" s="201"/>
      <c r="DIE70" s="200"/>
      <c r="DIF70" s="200"/>
      <c r="DIG70" s="200"/>
      <c r="DIH70" s="200"/>
      <c r="DII70" s="200"/>
      <c r="DIJ70" s="201"/>
      <c r="DIK70" s="200"/>
      <c r="DIL70" s="200"/>
      <c r="DIM70" s="200"/>
      <c r="DIN70" s="200"/>
      <c r="DIO70" s="200"/>
      <c r="DIP70" s="201"/>
      <c r="DIQ70" s="200"/>
      <c r="DIR70" s="200"/>
      <c r="DIS70" s="200"/>
      <c r="DIT70" s="200"/>
      <c r="DIU70" s="200"/>
      <c r="DIV70" s="201"/>
      <c r="DIW70" s="200"/>
      <c r="DIX70" s="200"/>
      <c r="DIY70" s="200"/>
      <c r="DIZ70" s="200"/>
      <c r="DJA70" s="200"/>
      <c r="DJB70" s="201"/>
      <c r="DJC70" s="200"/>
      <c r="DJD70" s="200"/>
      <c r="DJE70" s="200"/>
      <c r="DJF70" s="200"/>
      <c r="DJG70" s="200"/>
      <c r="DJH70" s="201"/>
      <c r="DJI70" s="200"/>
      <c r="DJJ70" s="200"/>
      <c r="DJK70" s="200"/>
      <c r="DJL70" s="200"/>
      <c r="DJM70" s="200"/>
      <c r="DJN70" s="201"/>
      <c r="DJO70" s="200"/>
      <c r="DJP70" s="200"/>
      <c r="DJQ70" s="200"/>
      <c r="DJR70" s="200"/>
      <c r="DJS70" s="200"/>
      <c r="DJT70" s="201"/>
      <c r="DJU70" s="200"/>
      <c r="DJV70" s="200"/>
      <c r="DJW70" s="200"/>
      <c r="DJX70" s="200"/>
      <c r="DJY70" s="200"/>
      <c r="DJZ70" s="201"/>
      <c r="DKA70" s="200"/>
      <c r="DKB70" s="200"/>
      <c r="DKC70" s="200"/>
      <c r="DKD70" s="200"/>
      <c r="DKE70" s="200"/>
      <c r="DKF70" s="201"/>
      <c r="DKG70" s="200"/>
      <c r="DKH70" s="200"/>
      <c r="DKI70" s="200"/>
      <c r="DKJ70" s="200"/>
      <c r="DKK70" s="200"/>
      <c r="DKL70" s="201"/>
      <c r="DKM70" s="200"/>
      <c r="DKN70" s="200"/>
      <c r="DKO70" s="200"/>
      <c r="DKP70" s="200"/>
      <c r="DKQ70" s="200"/>
      <c r="DKR70" s="201"/>
      <c r="DKS70" s="200"/>
      <c r="DKT70" s="200"/>
      <c r="DKU70" s="200"/>
      <c r="DKV70" s="200"/>
      <c r="DKW70" s="200"/>
      <c r="DKX70" s="201"/>
      <c r="DKY70" s="200"/>
      <c r="DKZ70" s="200"/>
      <c r="DLA70" s="200"/>
      <c r="DLB70" s="200"/>
      <c r="DLC70" s="200"/>
      <c r="DLD70" s="201"/>
      <c r="DLE70" s="200"/>
      <c r="DLF70" s="200"/>
      <c r="DLG70" s="200"/>
      <c r="DLH70" s="200"/>
      <c r="DLI70" s="200"/>
      <c r="DLJ70" s="201"/>
      <c r="DLK70" s="200"/>
      <c r="DLL70" s="200"/>
      <c r="DLM70" s="200"/>
      <c r="DLN70" s="200"/>
      <c r="DLO70" s="200"/>
      <c r="DLP70" s="201"/>
      <c r="DLQ70" s="200"/>
      <c r="DLR70" s="200"/>
      <c r="DLS70" s="200"/>
      <c r="DLT70" s="200"/>
      <c r="DLU70" s="200"/>
      <c r="DLV70" s="201"/>
      <c r="DLW70" s="200"/>
      <c r="DLX70" s="200"/>
      <c r="DLY70" s="200"/>
      <c r="DLZ70" s="200"/>
      <c r="DMA70" s="200"/>
      <c r="DMB70" s="201"/>
      <c r="DMC70" s="200"/>
      <c r="DMD70" s="200"/>
      <c r="DME70" s="200"/>
      <c r="DMF70" s="200"/>
      <c r="DMG70" s="200"/>
      <c r="DMH70" s="201"/>
      <c r="DMI70" s="200"/>
      <c r="DMJ70" s="200"/>
      <c r="DMK70" s="200"/>
      <c r="DML70" s="200"/>
      <c r="DMM70" s="200"/>
      <c r="DMN70" s="201"/>
      <c r="DMO70" s="200"/>
      <c r="DMP70" s="200"/>
      <c r="DMQ70" s="200"/>
      <c r="DMR70" s="200"/>
      <c r="DMS70" s="200"/>
      <c r="DMT70" s="201"/>
      <c r="DMU70" s="200"/>
      <c r="DMV70" s="200"/>
      <c r="DMW70" s="200"/>
      <c r="DMX70" s="200"/>
      <c r="DMY70" s="200"/>
      <c r="DMZ70" s="201"/>
      <c r="DNA70" s="200"/>
      <c r="DNB70" s="200"/>
      <c r="DNC70" s="200"/>
      <c r="DND70" s="200"/>
      <c r="DNE70" s="200"/>
      <c r="DNF70" s="201"/>
      <c r="DNG70" s="200"/>
      <c r="DNH70" s="200"/>
      <c r="DNI70" s="200"/>
      <c r="DNJ70" s="200"/>
      <c r="DNK70" s="200"/>
      <c r="DNL70" s="201"/>
      <c r="DNM70" s="200"/>
      <c r="DNN70" s="200"/>
      <c r="DNO70" s="200"/>
      <c r="DNP70" s="200"/>
      <c r="DNQ70" s="200"/>
      <c r="DNR70" s="201"/>
      <c r="DNS70" s="200"/>
      <c r="DNT70" s="200"/>
      <c r="DNU70" s="200"/>
      <c r="DNV70" s="200"/>
      <c r="DNW70" s="200"/>
      <c r="DNX70" s="201"/>
      <c r="DNY70" s="200"/>
      <c r="DNZ70" s="200"/>
      <c r="DOA70" s="200"/>
      <c r="DOB70" s="200"/>
      <c r="DOC70" s="200"/>
      <c r="DOD70" s="201"/>
      <c r="DOE70" s="200"/>
      <c r="DOF70" s="200"/>
      <c r="DOG70" s="200"/>
      <c r="DOH70" s="200"/>
      <c r="DOI70" s="200"/>
      <c r="DOJ70" s="201"/>
      <c r="DOK70" s="200"/>
      <c r="DOL70" s="200"/>
      <c r="DOM70" s="200"/>
      <c r="DON70" s="200"/>
      <c r="DOO70" s="200"/>
      <c r="DOP70" s="201"/>
      <c r="DOQ70" s="200"/>
      <c r="DOR70" s="200"/>
      <c r="DOS70" s="200"/>
      <c r="DOT70" s="200"/>
      <c r="DOU70" s="200"/>
      <c r="DOV70" s="201"/>
      <c r="DOW70" s="200"/>
      <c r="DOX70" s="200"/>
      <c r="DOY70" s="200"/>
      <c r="DOZ70" s="200"/>
      <c r="DPA70" s="200"/>
      <c r="DPB70" s="201"/>
      <c r="DPC70" s="200"/>
      <c r="DPD70" s="200"/>
      <c r="DPE70" s="200"/>
      <c r="DPF70" s="200"/>
      <c r="DPG70" s="200"/>
      <c r="DPH70" s="201"/>
      <c r="DPI70" s="200"/>
      <c r="DPJ70" s="200"/>
      <c r="DPK70" s="200"/>
      <c r="DPL70" s="200"/>
      <c r="DPM70" s="200"/>
      <c r="DPN70" s="201"/>
      <c r="DPO70" s="200"/>
      <c r="DPP70" s="200"/>
      <c r="DPQ70" s="200"/>
      <c r="DPR70" s="200"/>
      <c r="DPS70" s="200"/>
      <c r="DPT70" s="201"/>
      <c r="DPU70" s="200"/>
      <c r="DPV70" s="200"/>
      <c r="DPW70" s="200"/>
      <c r="DPX70" s="200"/>
      <c r="DPY70" s="200"/>
      <c r="DPZ70" s="201"/>
      <c r="DQA70" s="200"/>
      <c r="DQB70" s="200"/>
      <c r="DQC70" s="200"/>
      <c r="DQD70" s="200"/>
      <c r="DQE70" s="200"/>
      <c r="DQF70" s="201"/>
      <c r="DQG70" s="200"/>
      <c r="DQH70" s="200"/>
      <c r="DQI70" s="200"/>
      <c r="DQJ70" s="200"/>
      <c r="DQK70" s="200"/>
      <c r="DQL70" s="201"/>
      <c r="DQM70" s="200"/>
      <c r="DQN70" s="200"/>
      <c r="DQO70" s="200"/>
      <c r="DQP70" s="200"/>
      <c r="DQQ70" s="200"/>
      <c r="DQR70" s="201"/>
      <c r="DQS70" s="200"/>
      <c r="DQT70" s="200"/>
      <c r="DQU70" s="200"/>
      <c r="DQV70" s="200"/>
      <c r="DQW70" s="200"/>
      <c r="DQX70" s="201"/>
      <c r="DQY70" s="200"/>
      <c r="DQZ70" s="200"/>
      <c r="DRA70" s="200"/>
      <c r="DRB70" s="200"/>
      <c r="DRC70" s="200"/>
      <c r="DRD70" s="201"/>
      <c r="DRE70" s="200"/>
      <c r="DRF70" s="200"/>
      <c r="DRG70" s="200"/>
      <c r="DRH70" s="200"/>
      <c r="DRI70" s="200"/>
      <c r="DRJ70" s="201"/>
      <c r="DRK70" s="200"/>
      <c r="DRL70" s="200"/>
      <c r="DRM70" s="200"/>
      <c r="DRN70" s="200"/>
      <c r="DRO70" s="200"/>
      <c r="DRP70" s="201"/>
      <c r="DRQ70" s="200"/>
      <c r="DRR70" s="200"/>
      <c r="DRS70" s="200"/>
      <c r="DRT70" s="200"/>
      <c r="DRU70" s="200"/>
      <c r="DRV70" s="201"/>
      <c r="DRW70" s="200"/>
      <c r="DRX70" s="200"/>
      <c r="DRY70" s="200"/>
      <c r="DRZ70" s="200"/>
      <c r="DSA70" s="200"/>
      <c r="DSB70" s="201"/>
      <c r="DSC70" s="200"/>
      <c r="DSD70" s="200"/>
      <c r="DSE70" s="200"/>
      <c r="DSF70" s="200"/>
      <c r="DSG70" s="200"/>
      <c r="DSH70" s="201"/>
      <c r="DSI70" s="200"/>
      <c r="DSJ70" s="200"/>
      <c r="DSK70" s="200"/>
      <c r="DSL70" s="200"/>
      <c r="DSM70" s="200"/>
      <c r="DSN70" s="201"/>
      <c r="DSO70" s="200"/>
      <c r="DSP70" s="200"/>
      <c r="DSQ70" s="200"/>
      <c r="DSR70" s="200"/>
      <c r="DSS70" s="200"/>
      <c r="DST70" s="201"/>
      <c r="DSU70" s="200"/>
      <c r="DSV70" s="200"/>
      <c r="DSW70" s="200"/>
      <c r="DSX70" s="200"/>
      <c r="DSY70" s="200"/>
      <c r="DSZ70" s="201"/>
      <c r="DTA70" s="200"/>
      <c r="DTB70" s="200"/>
      <c r="DTC70" s="200"/>
      <c r="DTD70" s="200"/>
      <c r="DTE70" s="200"/>
      <c r="DTF70" s="201"/>
      <c r="DTG70" s="200"/>
      <c r="DTH70" s="200"/>
      <c r="DTI70" s="200"/>
      <c r="DTJ70" s="200"/>
      <c r="DTK70" s="200"/>
      <c r="DTL70" s="201"/>
      <c r="DTM70" s="200"/>
      <c r="DTN70" s="200"/>
      <c r="DTO70" s="200"/>
      <c r="DTP70" s="200"/>
      <c r="DTQ70" s="200"/>
      <c r="DTR70" s="201"/>
      <c r="DTS70" s="200"/>
      <c r="DTT70" s="200"/>
      <c r="DTU70" s="200"/>
      <c r="DTV70" s="200"/>
      <c r="DTW70" s="200"/>
      <c r="DTX70" s="201"/>
      <c r="DTY70" s="200"/>
      <c r="DTZ70" s="200"/>
      <c r="DUA70" s="200"/>
      <c r="DUB70" s="200"/>
      <c r="DUC70" s="200"/>
      <c r="DUD70" s="201"/>
      <c r="DUE70" s="200"/>
      <c r="DUF70" s="200"/>
      <c r="DUG70" s="200"/>
      <c r="DUH70" s="200"/>
      <c r="DUI70" s="200"/>
      <c r="DUJ70" s="201"/>
      <c r="DUK70" s="200"/>
      <c r="DUL70" s="200"/>
      <c r="DUM70" s="200"/>
      <c r="DUN70" s="200"/>
      <c r="DUO70" s="200"/>
      <c r="DUP70" s="201"/>
      <c r="DUQ70" s="200"/>
      <c r="DUR70" s="200"/>
      <c r="DUS70" s="200"/>
      <c r="DUT70" s="200"/>
      <c r="DUU70" s="200"/>
      <c r="DUV70" s="201"/>
      <c r="DUW70" s="200"/>
      <c r="DUX70" s="200"/>
      <c r="DUY70" s="200"/>
      <c r="DUZ70" s="200"/>
      <c r="DVA70" s="200"/>
      <c r="DVB70" s="201"/>
      <c r="DVC70" s="200"/>
      <c r="DVD70" s="200"/>
      <c r="DVE70" s="200"/>
      <c r="DVF70" s="200"/>
      <c r="DVG70" s="200"/>
      <c r="DVH70" s="201"/>
      <c r="DVI70" s="200"/>
      <c r="DVJ70" s="200"/>
      <c r="DVK70" s="200"/>
      <c r="DVL70" s="200"/>
      <c r="DVM70" s="200"/>
      <c r="DVN70" s="201"/>
      <c r="DVO70" s="200"/>
      <c r="DVP70" s="200"/>
      <c r="DVQ70" s="200"/>
      <c r="DVR70" s="200"/>
      <c r="DVS70" s="200"/>
      <c r="DVT70" s="201"/>
      <c r="DVU70" s="200"/>
      <c r="DVV70" s="200"/>
      <c r="DVW70" s="200"/>
      <c r="DVX70" s="200"/>
      <c r="DVY70" s="200"/>
      <c r="DVZ70" s="201"/>
      <c r="DWA70" s="200"/>
      <c r="DWB70" s="200"/>
      <c r="DWC70" s="200"/>
      <c r="DWD70" s="200"/>
      <c r="DWE70" s="200"/>
      <c r="DWF70" s="201"/>
      <c r="DWG70" s="200"/>
      <c r="DWH70" s="200"/>
      <c r="DWI70" s="200"/>
      <c r="DWJ70" s="200"/>
      <c r="DWK70" s="200"/>
      <c r="DWL70" s="201"/>
      <c r="DWM70" s="200"/>
      <c r="DWN70" s="200"/>
      <c r="DWO70" s="200"/>
      <c r="DWP70" s="200"/>
      <c r="DWQ70" s="200"/>
      <c r="DWR70" s="201"/>
      <c r="DWS70" s="200"/>
      <c r="DWT70" s="200"/>
      <c r="DWU70" s="200"/>
      <c r="DWV70" s="200"/>
      <c r="DWW70" s="200"/>
      <c r="DWX70" s="201"/>
      <c r="DWY70" s="200"/>
      <c r="DWZ70" s="200"/>
      <c r="DXA70" s="200"/>
      <c r="DXB70" s="200"/>
      <c r="DXC70" s="200"/>
      <c r="DXD70" s="201"/>
      <c r="DXE70" s="200"/>
      <c r="DXF70" s="200"/>
      <c r="DXG70" s="200"/>
      <c r="DXH70" s="200"/>
      <c r="DXI70" s="200"/>
      <c r="DXJ70" s="201"/>
      <c r="DXK70" s="200"/>
      <c r="DXL70" s="200"/>
      <c r="DXM70" s="200"/>
      <c r="DXN70" s="200"/>
      <c r="DXO70" s="200"/>
      <c r="DXP70" s="201"/>
      <c r="DXQ70" s="200"/>
      <c r="DXR70" s="200"/>
      <c r="DXS70" s="200"/>
      <c r="DXT70" s="200"/>
      <c r="DXU70" s="200"/>
      <c r="DXV70" s="201"/>
      <c r="DXW70" s="200"/>
      <c r="DXX70" s="200"/>
      <c r="DXY70" s="200"/>
      <c r="DXZ70" s="200"/>
      <c r="DYA70" s="200"/>
      <c r="DYB70" s="201"/>
      <c r="DYC70" s="200"/>
      <c r="DYD70" s="200"/>
      <c r="DYE70" s="200"/>
      <c r="DYF70" s="200"/>
      <c r="DYG70" s="200"/>
      <c r="DYH70" s="201"/>
      <c r="DYI70" s="200"/>
      <c r="DYJ70" s="200"/>
      <c r="DYK70" s="200"/>
      <c r="DYL70" s="200"/>
      <c r="DYM70" s="200"/>
      <c r="DYN70" s="201"/>
      <c r="DYO70" s="200"/>
      <c r="DYP70" s="200"/>
      <c r="DYQ70" s="200"/>
      <c r="DYR70" s="200"/>
      <c r="DYS70" s="200"/>
      <c r="DYT70" s="201"/>
      <c r="DYU70" s="200"/>
      <c r="DYV70" s="200"/>
      <c r="DYW70" s="200"/>
      <c r="DYX70" s="200"/>
      <c r="DYY70" s="200"/>
      <c r="DYZ70" s="201"/>
      <c r="DZA70" s="200"/>
      <c r="DZB70" s="200"/>
      <c r="DZC70" s="200"/>
      <c r="DZD70" s="200"/>
      <c r="DZE70" s="200"/>
      <c r="DZF70" s="201"/>
      <c r="DZG70" s="200"/>
      <c r="DZH70" s="200"/>
      <c r="DZI70" s="200"/>
      <c r="DZJ70" s="200"/>
      <c r="DZK70" s="200"/>
      <c r="DZL70" s="201"/>
      <c r="DZM70" s="200"/>
      <c r="DZN70" s="200"/>
      <c r="DZO70" s="200"/>
      <c r="DZP70" s="200"/>
      <c r="DZQ70" s="200"/>
      <c r="DZR70" s="201"/>
      <c r="DZS70" s="200"/>
      <c r="DZT70" s="200"/>
      <c r="DZU70" s="200"/>
      <c r="DZV70" s="200"/>
      <c r="DZW70" s="200"/>
      <c r="DZX70" s="201"/>
      <c r="DZY70" s="200"/>
      <c r="DZZ70" s="200"/>
      <c r="EAA70" s="200"/>
      <c r="EAB70" s="200"/>
      <c r="EAC70" s="200"/>
      <c r="EAD70" s="201"/>
      <c r="EAE70" s="200"/>
      <c r="EAF70" s="200"/>
      <c r="EAG70" s="200"/>
      <c r="EAH70" s="200"/>
      <c r="EAI70" s="200"/>
      <c r="EAJ70" s="201"/>
      <c r="EAK70" s="200"/>
      <c r="EAL70" s="200"/>
      <c r="EAM70" s="200"/>
      <c r="EAN70" s="200"/>
      <c r="EAO70" s="200"/>
      <c r="EAP70" s="201"/>
      <c r="EAQ70" s="200"/>
      <c r="EAR70" s="200"/>
      <c r="EAS70" s="200"/>
      <c r="EAT70" s="200"/>
      <c r="EAU70" s="200"/>
      <c r="EAV70" s="201"/>
      <c r="EAW70" s="200"/>
      <c r="EAX70" s="200"/>
      <c r="EAY70" s="200"/>
      <c r="EAZ70" s="200"/>
      <c r="EBA70" s="200"/>
      <c r="EBB70" s="201"/>
      <c r="EBC70" s="200"/>
      <c r="EBD70" s="200"/>
      <c r="EBE70" s="200"/>
      <c r="EBF70" s="200"/>
      <c r="EBG70" s="200"/>
      <c r="EBH70" s="201"/>
      <c r="EBI70" s="200"/>
      <c r="EBJ70" s="200"/>
      <c r="EBK70" s="200"/>
      <c r="EBL70" s="200"/>
      <c r="EBM70" s="200"/>
      <c r="EBN70" s="201"/>
      <c r="EBO70" s="200"/>
      <c r="EBP70" s="200"/>
      <c r="EBQ70" s="200"/>
      <c r="EBR70" s="200"/>
      <c r="EBS70" s="200"/>
      <c r="EBT70" s="201"/>
      <c r="EBU70" s="200"/>
      <c r="EBV70" s="200"/>
      <c r="EBW70" s="200"/>
      <c r="EBX70" s="200"/>
      <c r="EBY70" s="200"/>
      <c r="EBZ70" s="201"/>
      <c r="ECA70" s="200"/>
      <c r="ECB70" s="200"/>
      <c r="ECC70" s="200"/>
      <c r="ECD70" s="200"/>
      <c r="ECE70" s="200"/>
      <c r="ECF70" s="201"/>
      <c r="ECG70" s="200"/>
      <c r="ECH70" s="200"/>
      <c r="ECI70" s="200"/>
      <c r="ECJ70" s="200"/>
      <c r="ECK70" s="200"/>
      <c r="ECL70" s="201"/>
      <c r="ECM70" s="200"/>
      <c r="ECN70" s="200"/>
      <c r="ECO70" s="200"/>
      <c r="ECP70" s="200"/>
      <c r="ECQ70" s="200"/>
      <c r="ECR70" s="201"/>
      <c r="ECS70" s="200"/>
      <c r="ECT70" s="200"/>
      <c r="ECU70" s="200"/>
      <c r="ECV70" s="200"/>
      <c r="ECW70" s="200"/>
      <c r="ECX70" s="201"/>
      <c r="ECY70" s="200"/>
      <c r="ECZ70" s="200"/>
      <c r="EDA70" s="200"/>
      <c r="EDB70" s="200"/>
      <c r="EDC70" s="200"/>
      <c r="EDD70" s="201"/>
      <c r="EDE70" s="200"/>
      <c r="EDF70" s="200"/>
      <c r="EDG70" s="200"/>
      <c r="EDH70" s="200"/>
      <c r="EDI70" s="200"/>
      <c r="EDJ70" s="201"/>
      <c r="EDK70" s="200"/>
      <c r="EDL70" s="200"/>
      <c r="EDM70" s="200"/>
      <c r="EDN70" s="200"/>
      <c r="EDO70" s="200"/>
      <c r="EDP70" s="201"/>
      <c r="EDQ70" s="200"/>
      <c r="EDR70" s="200"/>
      <c r="EDS70" s="200"/>
      <c r="EDT70" s="200"/>
      <c r="EDU70" s="200"/>
      <c r="EDV70" s="201"/>
      <c r="EDW70" s="200"/>
      <c r="EDX70" s="200"/>
      <c r="EDY70" s="200"/>
      <c r="EDZ70" s="200"/>
      <c r="EEA70" s="200"/>
      <c r="EEB70" s="201"/>
      <c r="EEC70" s="200"/>
      <c r="EED70" s="200"/>
      <c r="EEE70" s="200"/>
      <c r="EEF70" s="200"/>
      <c r="EEG70" s="200"/>
      <c r="EEH70" s="201"/>
      <c r="EEI70" s="200"/>
      <c r="EEJ70" s="200"/>
      <c r="EEK70" s="200"/>
      <c r="EEL70" s="200"/>
      <c r="EEM70" s="200"/>
      <c r="EEN70" s="201"/>
      <c r="EEO70" s="200"/>
      <c r="EEP70" s="200"/>
      <c r="EEQ70" s="200"/>
      <c r="EER70" s="200"/>
      <c r="EES70" s="200"/>
      <c r="EET70" s="201"/>
      <c r="EEU70" s="200"/>
      <c r="EEV70" s="200"/>
      <c r="EEW70" s="200"/>
      <c r="EEX70" s="200"/>
      <c r="EEY70" s="200"/>
      <c r="EEZ70" s="201"/>
      <c r="EFA70" s="200"/>
      <c r="EFB70" s="200"/>
      <c r="EFC70" s="200"/>
      <c r="EFD70" s="200"/>
      <c r="EFE70" s="200"/>
      <c r="EFF70" s="201"/>
      <c r="EFG70" s="200"/>
      <c r="EFH70" s="200"/>
      <c r="EFI70" s="200"/>
      <c r="EFJ70" s="200"/>
      <c r="EFK70" s="200"/>
      <c r="EFL70" s="201"/>
      <c r="EFM70" s="200"/>
      <c r="EFN70" s="200"/>
      <c r="EFO70" s="200"/>
      <c r="EFP70" s="200"/>
      <c r="EFQ70" s="200"/>
      <c r="EFR70" s="201"/>
      <c r="EFS70" s="200"/>
      <c r="EFT70" s="200"/>
      <c r="EFU70" s="200"/>
      <c r="EFV70" s="200"/>
      <c r="EFW70" s="200"/>
      <c r="EFX70" s="201"/>
      <c r="EFY70" s="200"/>
      <c r="EFZ70" s="200"/>
      <c r="EGA70" s="200"/>
      <c r="EGB70" s="200"/>
      <c r="EGC70" s="200"/>
      <c r="EGD70" s="201"/>
      <c r="EGE70" s="200"/>
      <c r="EGF70" s="200"/>
      <c r="EGG70" s="200"/>
      <c r="EGH70" s="200"/>
      <c r="EGI70" s="200"/>
      <c r="EGJ70" s="201"/>
      <c r="EGK70" s="200"/>
      <c r="EGL70" s="200"/>
      <c r="EGM70" s="200"/>
      <c r="EGN70" s="200"/>
      <c r="EGO70" s="200"/>
      <c r="EGP70" s="201"/>
      <c r="EGQ70" s="200"/>
      <c r="EGR70" s="200"/>
      <c r="EGS70" s="200"/>
      <c r="EGT70" s="200"/>
      <c r="EGU70" s="200"/>
      <c r="EGV70" s="201"/>
      <c r="EGW70" s="200"/>
      <c r="EGX70" s="200"/>
      <c r="EGY70" s="200"/>
      <c r="EGZ70" s="200"/>
      <c r="EHA70" s="200"/>
      <c r="EHB70" s="201"/>
      <c r="EHC70" s="200"/>
      <c r="EHD70" s="200"/>
      <c r="EHE70" s="200"/>
      <c r="EHF70" s="200"/>
      <c r="EHG70" s="200"/>
      <c r="EHH70" s="201"/>
      <c r="EHI70" s="200"/>
      <c r="EHJ70" s="200"/>
      <c r="EHK70" s="200"/>
      <c r="EHL70" s="200"/>
      <c r="EHM70" s="200"/>
      <c r="EHN70" s="201"/>
      <c r="EHO70" s="200"/>
      <c r="EHP70" s="200"/>
      <c r="EHQ70" s="200"/>
      <c r="EHR70" s="200"/>
      <c r="EHS70" s="200"/>
      <c r="EHT70" s="201"/>
      <c r="EHU70" s="200"/>
      <c r="EHV70" s="200"/>
      <c r="EHW70" s="200"/>
      <c r="EHX70" s="200"/>
      <c r="EHY70" s="200"/>
      <c r="EHZ70" s="201"/>
      <c r="EIA70" s="200"/>
      <c r="EIB70" s="200"/>
      <c r="EIC70" s="200"/>
      <c r="EID70" s="200"/>
      <c r="EIE70" s="200"/>
      <c r="EIF70" s="201"/>
      <c r="EIG70" s="200"/>
      <c r="EIH70" s="200"/>
      <c r="EII70" s="200"/>
      <c r="EIJ70" s="200"/>
      <c r="EIK70" s="200"/>
      <c r="EIL70" s="201"/>
      <c r="EIM70" s="200"/>
      <c r="EIN70" s="200"/>
      <c r="EIO70" s="200"/>
      <c r="EIP70" s="200"/>
      <c r="EIQ70" s="200"/>
      <c r="EIR70" s="201"/>
      <c r="EIS70" s="200"/>
      <c r="EIT70" s="200"/>
      <c r="EIU70" s="200"/>
      <c r="EIV70" s="200"/>
      <c r="EIW70" s="200"/>
      <c r="EIX70" s="201"/>
      <c r="EIY70" s="200"/>
      <c r="EIZ70" s="200"/>
      <c r="EJA70" s="200"/>
      <c r="EJB70" s="200"/>
      <c r="EJC70" s="200"/>
      <c r="EJD70" s="201"/>
      <c r="EJE70" s="200"/>
      <c r="EJF70" s="200"/>
      <c r="EJG70" s="200"/>
      <c r="EJH70" s="200"/>
      <c r="EJI70" s="200"/>
      <c r="EJJ70" s="201"/>
      <c r="EJK70" s="200"/>
      <c r="EJL70" s="200"/>
      <c r="EJM70" s="200"/>
      <c r="EJN70" s="200"/>
      <c r="EJO70" s="200"/>
      <c r="EJP70" s="201"/>
      <c r="EJQ70" s="200"/>
      <c r="EJR70" s="200"/>
      <c r="EJS70" s="200"/>
      <c r="EJT70" s="200"/>
      <c r="EJU70" s="200"/>
      <c r="EJV70" s="201"/>
      <c r="EJW70" s="200"/>
      <c r="EJX70" s="200"/>
      <c r="EJY70" s="200"/>
      <c r="EJZ70" s="200"/>
      <c r="EKA70" s="200"/>
      <c r="EKB70" s="201"/>
      <c r="EKC70" s="200"/>
      <c r="EKD70" s="200"/>
      <c r="EKE70" s="200"/>
      <c r="EKF70" s="200"/>
      <c r="EKG70" s="200"/>
      <c r="EKH70" s="201"/>
      <c r="EKI70" s="200"/>
      <c r="EKJ70" s="200"/>
      <c r="EKK70" s="200"/>
      <c r="EKL70" s="200"/>
      <c r="EKM70" s="200"/>
      <c r="EKN70" s="201"/>
      <c r="EKO70" s="200"/>
      <c r="EKP70" s="200"/>
      <c r="EKQ70" s="200"/>
      <c r="EKR70" s="200"/>
      <c r="EKS70" s="200"/>
      <c r="EKT70" s="201"/>
      <c r="EKU70" s="200"/>
      <c r="EKV70" s="200"/>
      <c r="EKW70" s="200"/>
      <c r="EKX70" s="200"/>
      <c r="EKY70" s="200"/>
      <c r="EKZ70" s="201"/>
      <c r="ELA70" s="200"/>
      <c r="ELB70" s="200"/>
      <c r="ELC70" s="200"/>
      <c r="ELD70" s="200"/>
      <c r="ELE70" s="200"/>
      <c r="ELF70" s="201"/>
      <c r="ELG70" s="200"/>
      <c r="ELH70" s="200"/>
      <c r="ELI70" s="200"/>
      <c r="ELJ70" s="200"/>
      <c r="ELK70" s="200"/>
      <c r="ELL70" s="201"/>
      <c r="ELM70" s="200"/>
      <c r="ELN70" s="200"/>
      <c r="ELO70" s="200"/>
      <c r="ELP70" s="200"/>
      <c r="ELQ70" s="200"/>
      <c r="ELR70" s="201"/>
      <c r="ELS70" s="200"/>
      <c r="ELT70" s="200"/>
      <c r="ELU70" s="200"/>
      <c r="ELV70" s="200"/>
      <c r="ELW70" s="200"/>
      <c r="ELX70" s="201"/>
      <c r="ELY70" s="200"/>
      <c r="ELZ70" s="200"/>
      <c r="EMA70" s="200"/>
      <c r="EMB70" s="200"/>
      <c r="EMC70" s="200"/>
      <c r="EMD70" s="201"/>
      <c r="EME70" s="200"/>
      <c r="EMF70" s="200"/>
      <c r="EMG70" s="200"/>
      <c r="EMH70" s="200"/>
      <c r="EMI70" s="200"/>
      <c r="EMJ70" s="201"/>
      <c r="EMK70" s="200"/>
      <c r="EML70" s="200"/>
      <c r="EMM70" s="200"/>
      <c r="EMN70" s="200"/>
      <c r="EMO70" s="200"/>
      <c r="EMP70" s="201"/>
      <c r="EMQ70" s="200"/>
      <c r="EMR70" s="200"/>
      <c r="EMS70" s="200"/>
      <c r="EMT70" s="200"/>
      <c r="EMU70" s="200"/>
      <c r="EMV70" s="201"/>
      <c r="EMW70" s="200"/>
      <c r="EMX70" s="200"/>
      <c r="EMY70" s="200"/>
      <c r="EMZ70" s="200"/>
      <c r="ENA70" s="200"/>
      <c r="ENB70" s="201"/>
      <c r="ENC70" s="200"/>
      <c r="END70" s="200"/>
      <c r="ENE70" s="200"/>
      <c r="ENF70" s="200"/>
      <c r="ENG70" s="200"/>
      <c r="ENH70" s="201"/>
      <c r="ENI70" s="200"/>
      <c r="ENJ70" s="200"/>
      <c r="ENK70" s="200"/>
      <c r="ENL70" s="200"/>
      <c r="ENM70" s="200"/>
      <c r="ENN70" s="201"/>
      <c r="ENO70" s="200"/>
      <c r="ENP70" s="200"/>
      <c r="ENQ70" s="200"/>
      <c r="ENR70" s="200"/>
      <c r="ENS70" s="200"/>
      <c r="ENT70" s="201"/>
      <c r="ENU70" s="200"/>
      <c r="ENV70" s="200"/>
      <c r="ENW70" s="200"/>
      <c r="ENX70" s="200"/>
      <c r="ENY70" s="200"/>
      <c r="ENZ70" s="201"/>
      <c r="EOA70" s="200"/>
      <c r="EOB70" s="200"/>
      <c r="EOC70" s="200"/>
      <c r="EOD70" s="200"/>
      <c r="EOE70" s="200"/>
      <c r="EOF70" s="201"/>
      <c r="EOG70" s="200"/>
      <c r="EOH70" s="200"/>
      <c r="EOI70" s="200"/>
      <c r="EOJ70" s="200"/>
      <c r="EOK70" s="200"/>
      <c r="EOL70" s="201"/>
      <c r="EOM70" s="200"/>
      <c r="EON70" s="200"/>
      <c r="EOO70" s="200"/>
      <c r="EOP70" s="200"/>
      <c r="EOQ70" s="200"/>
      <c r="EOR70" s="201"/>
      <c r="EOS70" s="200"/>
      <c r="EOT70" s="200"/>
      <c r="EOU70" s="200"/>
      <c r="EOV70" s="200"/>
      <c r="EOW70" s="200"/>
      <c r="EOX70" s="201"/>
      <c r="EOY70" s="200"/>
      <c r="EOZ70" s="200"/>
      <c r="EPA70" s="200"/>
      <c r="EPB70" s="200"/>
      <c r="EPC70" s="200"/>
      <c r="EPD70" s="201"/>
      <c r="EPE70" s="200"/>
      <c r="EPF70" s="200"/>
      <c r="EPG70" s="200"/>
      <c r="EPH70" s="200"/>
      <c r="EPI70" s="200"/>
      <c r="EPJ70" s="201"/>
      <c r="EPK70" s="200"/>
      <c r="EPL70" s="200"/>
      <c r="EPM70" s="200"/>
      <c r="EPN70" s="200"/>
      <c r="EPO70" s="200"/>
      <c r="EPP70" s="201"/>
      <c r="EPQ70" s="200"/>
      <c r="EPR70" s="200"/>
      <c r="EPS70" s="200"/>
      <c r="EPT70" s="200"/>
      <c r="EPU70" s="200"/>
      <c r="EPV70" s="201"/>
      <c r="EPW70" s="200"/>
      <c r="EPX70" s="200"/>
      <c r="EPY70" s="200"/>
      <c r="EPZ70" s="200"/>
      <c r="EQA70" s="200"/>
      <c r="EQB70" s="201"/>
      <c r="EQC70" s="200"/>
      <c r="EQD70" s="200"/>
      <c r="EQE70" s="200"/>
      <c r="EQF70" s="200"/>
      <c r="EQG70" s="200"/>
      <c r="EQH70" s="201"/>
      <c r="EQI70" s="200"/>
      <c r="EQJ70" s="200"/>
      <c r="EQK70" s="200"/>
      <c r="EQL70" s="200"/>
      <c r="EQM70" s="200"/>
      <c r="EQN70" s="201"/>
      <c r="EQO70" s="200"/>
      <c r="EQP70" s="200"/>
      <c r="EQQ70" s="200"/>
      <c r="EQR70" s="200"/>
      <c r="EQS70" s="200"/>
      <c r="EQT70" s="201"/>
      <c r="EQU70" s="200"/>
      <c r="EQV70" s="200"/>
      <c r="EQW70" s="200"/>
      <c r="EQX70" s="200"/>
      <c r="EQY70" s="200"/>
      <c r="EQZ70" s="201"/>
      <c r="ERA70" s="200"/>
      <c r="ERB70" s="200"/>
      <c r="ERC70" s="200"/>
      <c r="ERD70" s="200"/>
      <c r="ERE70" s="200"/>
      <c r="ERF70" s="201"/>
      <c r="ERG70" s="200"/>
      <c r="ERH70" s="200"/>
      <c r="ERI70" s="200"/>
      <c r="ERJ70" s="200"/>
      <c r="ERK70" s="200"/>
      <c r="ERL70" s="201"/>
      <c r="ERM70" s="200"/>
      <c r="ERN70" s="200"/>
      <c r="ERO70" s="200"/>
      <c r="ERP70" s="200"/>
      <c r="ERQ70" s="200"/>
      <c r="ERR70" s="201"/>
      <c r="ERS70" s="200"/>
      <c r="ERT70" s="200"/>
      <c r="ERU70" s="200"/>
      <c r="ERV70" s="200"/>
      <c r="ERW70" s="200"/>
      <c r="ERX70" s="201"/>
      <c r="ERY70" s="200"/>
      <c r="ERZ70" s="200"/>
      <c r="ESA70" s="200"/>
      <c r="ESB70" s="200"/>
      <c r="ESC70" s="200"/>
      <c r="ESD70" s="201"/>
      <c r="ESE70" s="200"/>
      <c r="ESF70" s="200"/>
      <c r="ESG70" s="200"/>
      <c r="ESH70" s="200"/>
      <c r="ESI70" s="200"/>
      <c r="ESJ70" s="201"/>
      <c r="ESK70" s="200"/>
      <c r="ESL70" s="200"/>
      <c r="ESM70" s="200"/>
      <c r="ESN70" s="200"/>
      <c r="ESO70" s="200"/>
      <c r="ESP70" s="201"/>
      <c r="ESQ70" s="200"/>
      <c r="ESR70" s="200"/>
      <c r="ESS70" s="200"/>
      <c r="EST70" s="200"/>
      <c r="ESU70" s="200"/>
      <c r="ESV70" s="201"/>
      <c r="ESW70" s="200"/>
      <c r="ESX70" s="200"/>
      <c r="ESY70" s="200"/>
      <c r="ESZ70" s="200"/>
      <c r="ETA70" s="200"/>
      <c r="ETB70" s="201"/>
      <c r="ETC70" s="200"/>
      <c r="ETD70" s="200"/>
      <c r="ETE70" s="200"/>
      <c r="ETF70" s="200"/>
      <c r="ETG70" s="200"/>
      <c r="ETH70" s="201"/>
      <c r="ETI70" s="200"/>
      <c r="ETJ70" s="200"/>
      <c r="ETK70" s="200"/>
      <c r="ETL70" s="200"/>
      <c r="ETM70" s="200"/>
      <c r="ETN70" s="201"/>
      <c r="ETO70" s="200"/>
      <c r="ETP70" s="200"/>
      <c r="ETQ70" s="200"/>
      <c r="ETR70" s="200"/>
      <c r="ETS70" s="200"/>
      <c r="ETT70" s="201"/>
      <c r="ETU70" s="200"/>
      <c r="ETV70" s="200"/>
      <c r="ETW70" s="200"/>
      <c r="ETX70" s="200"/>
      <c r="ETY70" s="200"/>
      <c r="ETZ70" s="201"/>
      <c r="EUA70" s="200"/>
      <c r="EUB70" s="200"/>
      <c r="EUC70" s="200"/>
      <c r="EUD70" s="200"/>
      <c r="EUE70" s="200"/>
      <c r="EUF70" s="201"/>
      <c r="EUG70" s="200"/>
      <c r="EUH70" s="200"/>
      <c r="EUI70" s="200"/>
      <c r="EUJ70" s="200"/>
      <c r="EUK70" s="200"/>
      <c r="EUL70" s="201"/>
      <c r="EUM70" s="200"/>
      <c r="EUN70" s="200"/>
      <c r="EUO70" s="200"/>
      <c r="EUP70" s="200"/>
      <c r="EUQ70" s="200"/>
      <c r="EUR70" s="201"/>
      <c r="EUS70" s="200"/>
      <c r="EUT70" s="200"/>
      <c r="EUU70" s="200"/>
      <c r="EUV70" s="200"/>
      <c r="EUW70" s="200"/>
      <c r="EUX70" s="201"/>
      <c r="EUY70" s="200"/>
      <c r="EUZ70" s="200"/>
      <c r="EVA70" s="200"/>
      <c r="EVB70" s="200"/>
      <c r="EVC70" s="200"/>
      <c r="EVD70" s="201"/>
      <c r="EVE70" s="200"/>
      <c r="EVF70" s="200"/>
      <c r="EVG70" s="200"/>
      <c r="EVH70" s="200"/>
      <c r="EVI70" s="200"/>
      <c r="EVJ70" s="201"/>
      <c r="EVK70" s="200"/>
      <c r="EVL70" s="200"/>
      <c r="EVM70" s="200"/>
      <c r="EVN70" s="200"/>
      <c r="EVO70" s="200"/>
      <c r="EVP70" s="201"/>
      <c r="EVQ70" s="200"/>
      <c r="EVR70" s="200"/>
      <c r="EVS70" s="200"/>
      <c r="EVT70" s="200"/>
      <c r="EVU70" s="200"/>
      <c r="EVV70" s="201"/>
      <c r="EVW70" s="200"/>
      <c r="EVX70" s="200"/>
      <c r="EVY70" s="200"/>
      <c r="EVZ70" s="200"/>
      <c r="EWA70" s="200"/>
      <c r="EWB70" s="201"/>
      <c r="EWC70" s="200"/>
      <c r="EWD70" s="200"/>
      <c r="EWE70" s="200"/>
      <c r="EWF70" s="200"/>
      <c r="EWG70" s="200"/>
      <c r="EWH70" s="201"/>
      <c r="EWI70" s="200"/>
      <c r="EWJ70" s="200"/>
      <c r="EWK70" s="200"/>
      <c r="EWL70" s="200"/>
      <c r="EWM70" s="200"/>
      <c r="EWN70" s="201"/>
      <c r="EWO70" s="200"/>
      <c r="EWP70" s="200"/>
      <c r="EWQ70" s="200"/>
      <c r="EWR70" s="200"/>
      <c r="EWS70" s="200"/>
      <c r="EWT70" s="201"/>
      <c r="EWU70" s="200"/>
      <c r="EWV70" s="200"/>
      <c r="EWW70" s="200"/>
      <c r="EWX70" s="200"/>
      <c r="EWY70" s="200"/>
      <c r="EWZ70" s="201"/>
      <c r="EXA70" s="200"/>
      <c r="EXB70" s="200"/>
      <c r="EXC70" s="200"/>
      <c r="EXD70" s="200"/>
      <c r="EXE70" s="200"/>
      <c r="EXF70" s="201"/>
      <c r="EXG70" s="200"/>
      <c r="EXH70" s="200"/>
      <c r="EXI70" s="200"/>
      <c r="EXJ70" s="200"/>
      <c r="EXK70" s="200"/>
      <c r="EXL70" s="201"/>
      <c r="EXM70" s="200"/>
      <c r="EXN70" s="200"/>
      <c r="EXO70" s="200"/>
      <c r="EXP70" s="200"/>
      <c r="EXQ70" s="200"/>
      <c r="EXR70" s="201"/>
      <c r="EXS70" s="200"/>
      <c r="EXT70" s="200"/>
      <c r="EXU70" s="200"/>
      <c r="EXV70" s="200"/>
      <c r="EXW70" s="200"/>
      <c r="EXX70" s="201"/>
      <c r="EXY70" s="200"/>
      <c r="EXZ70" s="200"/>
      <c r="EYA70" s="200"/>
      <c r="EYB70" s="200"/>
      <c r="EYC70" s="200"/>
      <c r="EYD70" s="201"/>
      <c r="EYE70" s="200"/>
      <c r="EYF70" s="200"/>
      <c r="EYG70" s="200"/>
      <c r="EYH70" s="200"/>
      <c r="EYI70" s="200"/>
      <c r="EYJ70" s="201"/>
      <c r="EYK70" s="200"/>
      <c r="EYL70" s="200"/>
      <c r="EYM70" s="200"/>
      <c r="EYN70" s="200"/>
      <c r="EYO70" s="200"/>
      <c r="EYP70" s="201"/>
      <c r="EYQ70" s="200"/>
      <c r="EYR70" s="200"/>
      <c r="EYS70" s="200"/>
      <c r="EYT70" s="200"/>
      <c r="EYU70" s="200"/>
      <c r="EYV70" s="201"/>
      <c r="EYW70" s="200"/>
      <c r="EYX70" s="200"/>
      <c r="EYY70" s="200"/>
      <c r="EYZ70" s="200"/>
      <c r="EZA70" s="200"/>
      <c r="EZB70" s="201"/>
      <c r="EZC70" s="200"/>
      <c r="EZD70" s="200"/>
      <c r="EZE70" s="200"/>
      <c r="EZF70" s="200"/>
      <c r="EZG70" s="200"/>
      <c r="EZH70" s="201"/>
      <c r="EZI70" s="200"/>
      <c r="EZJ70" s="200"/>
      <c r="EZK70" s="200"/>
      <c r="EZL70" s="200"/>
      <c r="EZM70" s="200"/>
      <c r="EZN70" s="201"/>
      <c r="EZO70" s="200"/>
      <c r="EZP70" s="200"/>
      <c r="EZQ70" s="200"/>
      <c r="EZR70" s="200"/>
      <c r="EZS70" s="200"/>
      <c r="EZT70" s="201"/>
      <c r="EZU70" s="200"/>
      <c r="EZV70" s="200"/>
      <c r="EZW70" s="200"/>
      <c r="EZX70" s="200"/>
      <c r="EZY70" s="200"/>
      <c r="EZZ70" s="201"/>
      <c r="FAA70" s="200"/>
      <c r="FAB70" s="200"/>
      <c r="FAC70" s="200"/>
      <c r="FAD70" s="200"/>
      <c r="FAE70" s="200"/>
      <c r="FAF70" s="201"/>
      <c r="FAG70" s="200"/>
      <c r="FAH70" s="200"/>
      <c r="FAI70" s="200"/>
      <c r="FAJ70" s="200"/>
      <c r="FAK70" s="200"/>
      <c r="FAL70" s="201"/>
      <c r="FAM70" s="200"/>
      <c r="FAN70" s="200"/>
      <c r="FAO70" s="200"/>
      <c r="FAP70" s="200"/>
      <c r="FAQ70" s="200"/>
      <c r="FAR70" s="201"/>
      <c r="FAS70" s="200"/>
      <c r="FAT70" s="200"/>
      <c r="FAU70" s="200"/>
      <c r="FAV70" s="200"/>
      <c r="FAW70" s="200"/>
      <c r="FAX70" s="201"/>
      <c r="FAY70" s="200"/>
      <c r="FAZ70" s="200"/>
      <c r="FBA70" s="200"/>
      <c r="FBB70" s="200"/>
      <c r="FBC70" s="200"/>
      <c r="FBD70" s="201"/>
      <c r="FBE70" s="200"/>
      <c r="FBF70" s="200"/>
      <c r="FBG70" s="200"/>
      <c r="FBH70" s="200"/>
      <c r="FBI70" s="200"/>
      <c r="FBJ70" s="201"/>
      <c r="FBK70" s="200"/>
      <c r="FBL70" s="200"/>
      <c r="FBM70" s="200"/>
      <c r="FBN70" s="200"/>
      <c r="FBO70" s="200"/>
      <c r="FBP70" s="201"/>
      <c r="FBQ70" s="200"/>
      <c r="FBR70" s="200"/>
      <c r="FBS70" s="200"/>
      <c r="FBT70" s="200"/>
      <c r="FBU70" s="200"/>
      <c r="FBV70" s="201"/>
      <c r="FBW70" s="200"/>
      <c r="FBX70" s="200"/>
      <c r="FBY70" s="200"/>
      <c r="FBZ70" s="200"/>
      <c r="FCA70" s="200"/>
      <c r="FCB70" s="201"/>
      <c r="FCC70" s="200"/>
      <c r="FCD70" s="200"/>
      <c r="FCE70" s="200"/>
      <c r="FCF70" s="200"/>
      <c r="FCG70" s="200"/>
      <c r="FCH70" s="201"/>
      <c r="FCI70" s="200"/>
      <c r="FCJ70" s="200"/>
      <c r="FCK70" s="200"/>
      <c r="FCL70" s="200"/>
      <c r="FCM70" s="200"/>
      <c r="FCN70" s="201"/>
      <c r="FCO70" s="200"/>
      <c r="FCP70" s="200"/>
      <c r="FCQ70" s="200"/>
      <c r="FCR70" s="200"/>
      <c r="FCS70" s="200"/>
      <c r="FCT70" s="201"/>
      <c r="FCU70" s="200"/>
      <c r="FCV70" s="200"/>
      <c r="FCW70" s="200"/>
      <c r="FCX70" s="200"/>
      <c r="FCY70" s="200"/>
      <c r="FCZ70" s="201"/>
      <c r="FDA70" s="200"/>
      <c r="FDB70" s="200"/>
      <c r="FDC70" s="200"/>
      <c r="FDD70" s="200"/>
      <c r="FDE70" s="200"/>
      <c r="FDF70" s="201"/>
      <c r="FDG70" s="200"/>
      <c r="FDH70" s="200"/>
      <c r="FDI70" s="200"/>
      <c r="FDJ70" s="200"/>
      <c r="FDK70" s="200"/>
      <c r="FDL70" s="201"/>
      <c r="FDM70" s="200"/>
      <c r="FDN70" s="200"/>
      <c r="FDO70" s="200"/>
      <c r="FDP70" s="200"/>
      <c r="FDQ70" s="200"/>
      <c r="FDR70" s="201"/>
      <c r="FDS70" s="200"/>
      <c r="FDT70" s="200"/>
      <c r="FDU70" s="200"/>
      <c r="FDV70" s="200"/>
      <c r="FDW70" s="200"/>
      <c r="FDX70" s="201"/>
      <c r="FDY70" s="200"/>
      <c r="FDZ70" s="200"/>
      <c r="FEA70" s="200"/>
      <c r="FEB70" s="200"/>
      <c r="FEC70" s="200"/>
      <c r="FED70" s="201"/>
      <c r="FEE70" s="200"/>
      <c r="FEF70" s="200"/>
      <c r="FEG70" s="200"/>
      <c r="FEH70" s="200"/>
      <c r="FEI70" s="200"/>
      <c r="FEJ70" s="201"/>
      <c r="FEK70" s="200"/>
      <c r="FEL70" s="200"/>
      <c r="FEM70" s="200"/>
      <c r="FEN70" s="200"/>
      <c r="FEO70" s="200"/>
      <c r="FEP70" s="201"/>
      <c r="FEQ70" s="200"/>
      <c r="FER70" s="200"/>
      <c r="FES70" s="200"/>
      <c r="FET70" s="200"/>
      <c r="FEU70" s="200"/>
      <c r="FEV70" s="201"/>
      <c r="FEW70" s="200"/>
      <c r="FEX70" s="200"/>
      <c r="FEY70" s="200"/>
      <c r="FEZ70" s="200"/>
      <c r="FFA70" s="200"/>
      <c r="FFB70" s="201"/>
      <c r="FFC70" s="200"/>
      <c r="FFD70" s="200"/>
      <c r="FFE70" s="200"/>
      <c r="FFF70" s="200"/>
      <c r="FFG70" s="200"/>
      <c r="FFH70" s="201"/>
      <c r="FFI70" s="200"/>
      <c r="FFJ70" s="200"/>
      <c r="FFK70" s="200"/>
      <c r="FFL70" s="200"/>
      <c r="FFM70" s="200"/>
      <c r="FFN70" s="201"/>
      <c r="FFO70" s="200"/>
      <c r="FFP70" s="200"/>
      <c r="FFQ70" s="200"/>
      <c r="FFR70" s="200"/>
      <c r="FFS70" s="200"/>
      <c r="FFT70" s="201"/>
      <c r="FFU70" s="200"/>
      <c r="FFV70" s="200"/>
      <c r="FFW70" s="200"/>
      <c r="FFX70" s="200"/>
      <c r="FFY70" s="200"/>
      <c r="FFZ70" s="201"/>
      <c r="FGA70" s="200"/>
      <c r="FGB70" s="200"/>
      <c r="FGC70" s="200"/>
      <c r="FGD70" s="200"/>
      <c r="FGE70" s="200"/>
      <c r="FGF70" s="201"/>
      <c r="FGG70" s="200"/>
      <c r="FGH70" s="200"/>
      <c r="FGI70" s="200"/>
      <c r="FGJ70" s="200"/>
      <c r="FGK70" s="200"/>
      <c r="FGL70" s="201"/>
      <c r="FGM70" s="200"/>
      <c r="FGN70" s="200"/>
      <c r="FGO70" s="200"/>
      <c r="FGP70" s="200"/>
      <c r="FGQ70" s="200"/>
      <c r="FGR70" s="201"/>
      <c r="FGS70" s="200"/>
      <c r="FGT70" s="200"/>
      <c r="FGU70" s="200"/>
      <c r="FGV70" s="200"/>
      <c r="FGW70" s="200"/>
      <c r="FGX70" s="201"/>
      <c r="FGY70" s="200"/>
      <c r="FGZ70" s="200"/>
      <c r="FHA70" s="200"/>
      <c r="FHB70" s="200"/>
      <c r="FHC70" s="200"/>
      <c r="FHD70" s="201"/>
      <c r="FHE70" s="200"/>
      <c r="FHF70" s="200"/>
      <c r="FHG70" s="200"/>
      <c r="FHH70" s="200"/>
      <c r="FHI70" s="200"/>
      <c r="FHJ70" s="201"/>
      <c r="FHK70" s="200"/>
      <c r="FHL70" s="200"/>
      <c r="FHM70" s="200"/>
      <c r="FHN70" s="200"/>
      <c r="FHO70" s="200"/>
      <c r="FHP70" s="201"/>
      <c r="FHQ70" s="200"/>
      <c r="FHR70" s="200"/>
      <c r="FHS70" s="200"/>
      <c r="FHT70" s="200"/>
      <c r="FHU70" s="200"/>
      <c r="FHV70" s="201"/>
      <c r="FHW70" s="200"/>
      <c r="FHX70" s="200"/>
      <c r="FHY70" s="200"/>
      <c r="FHZ70" s="200"/>
      <c r="FIA70" s="200"/>
      <c r="FIB70" s="201"/>
      <c r="FIC70" s="200"/>
      <c r="FID70" s="200"/>
      <c r="FIE70" s="200"/>
      <c r="FIF70" s="200"/>
      <c r="FIG70" s="200"/>
      <c r="FIH70" s="201"/>
      <c r="FII70" s="200"/>
      <c r="FIJ70" s="200"/>
      <c r="FIK70" s="200"/>
      <c r="FIL70" s="200"/>
      <c r="FIM70" s="200"/>
      <c r="FIN70" s="201"/>
      <c r="FIO70" s="200"/>
      <c r="FIP70" s="200"/>
      <c r="FIQ70" s="200"/>
      <c r="FIR70" s="200"/>
      <c r="FIS70" s="200"/>
      <c r="FIT70" s="201"/>
      <c r="FIU70" s="200"/>
      <c r="FIV70" s="200"/>
      <c r="FIW70" s="200"/>
      <c r="FIX70" s="200"/>
      <c r="FIY70" s="200"/>
      <c r="FIZ70" s="201"/>
      <c r="FJA70" s="200"/>
      <c r="FJB70" s="200"/>
      <c r="FJC70" s="200"/>
      <c r="FJD70" s="200"/>
      <c r="FJE70" s="200"/>
      <c r="FJF70" s="201"/>
      <c r="FJG70" s="200"/>
      <c r="FJH70" s="200"/>
      <c r="FJI70" s="200"/>
      <c r="FJJ70" s="200"/>
      <c r="FJK70" s="200"/>
      <c r="FJL70" s="201"/>
      <c r="FJM70" s="200"/>
      <c r="FJN70" s="200"/>
      <c r="FJO70" s="200"/>
      <c r="FJP70" s="200"/>
      <c r="FJQ70" s="200"/>
      <c r="FJR70" s="201"/>
      <c r="FJS70" s="200"/>
      <c r="FJT70" s="200"/>
      <c r="FJU70" s="200"/>
      <c r="FJV70" s="200"/>
      <c r="FJW70" s="200"/>
      <c r="FJX70" s="201"/>
      <c r="FJY70" s="200"/>
      <c r="FJZ70" s="200"/>
      <c r="FKA70" s="200"/>
      <c r="FKB70" s="200"/>
      <c r="FKC70" s="200"/>
      <c r="FKD70" s="201"/>
      <c r="FKE70" s="200"/>
      <c r="FKF70" s="200"/>
      <c r="FKG70" s="200"/>
      <c r="FKH70" s="200"/>
      <c r="FKI70" s="200"/>
      <c r="FKJ70" s="201"/>
      <c r="FKK70" s="200"/>
      <c r="FKL70" s="200"/>
      <c r="FKM70" s="200"/>
      <c r="FKN70" s="200"/>
      <c r="FKO70" s="200"/>
      <c r="FKP70" s="201"/>
      <c r="FKQ70" s="200"/>
      <c r="FKR70" s="200"/>
      <c r="FKS70" s="200"/>
      <c r="FKT70" s="200"/>
      <c r="FKU70" s="200"/>
      <c r="FKV70" s="201"/>
      <c r="FKW70" s="200"/>
      <c r="FKX70" s="200"/>
      <c r="FKY70" s="200"/>
      <c r="FKZ70" s="200"/>
      <c r="FLA70" s="200"/>
      <c r="FLB70" s="201"/>
      <c r="FLC70" s="200"/>
      <c r="FLD70" s="200"/>
      <c r="FLE70" s="200"/>
      <c r="FLF70" s="200"/>
      <c r="FLG70" s="200"/>
      <c r="FLH70" s="201"/>
      <c r="FLI70" s="200"/>
      <c r="FLJ70" s="200"/>
      <c r="FLK70" s="200"/>
      <c r="FLL70" s="200"/>
      <c r="FLM70" s="200"/>
      <c r="FLN70" s="201"/>
      <c r="FLO70" s="200"/>
      <c r="FLP70" s="200"/>
      <c r="FLQ70" s="200"/>
      <c r="FLR70" s="200"/>
      <c r="FLS70" s="200"/>
      <c r="FLT70" s="201"/>
      <c r="FLU70" s="200"/>
      <c r="FLV70" s="200"/>
      <c r="FLW70" s="200"/>
      <c r="FLX70" s="200"/>
      <c r="FLY70" s="200"/>
      <c r="FLZ70" s="201"/>
      <c r="FMA70" s="200"/>
      <c r="FMB70" s="200"/>
      <c r="FMC70" s="200"/>
      <c r="FMD70" s="200"/>
      <c r="FME70" s="200"/>
      <c r="FMF70" s="201"/>
      <c r="FMG70" s="200"/>
      <c r="FMH70" s="200"/>
      <c r="FMI70" s="200"/>
      <c r="FMJ70" s="200"/>
      <c r="FMK70" s="200"/>
      <c r="FML70" s="201"/>
      <c r="FMM70" s="200"/>
      <c r="FMN70" s="200"/>
      <c r="FMO70" s="200"/>
      <c r="FMP70" s="200"/>
      <c r="FMQ70" s="200"/>
      <c r="FMR70" s="201"/>
      <c r="FMS70" s="200"/>
      <c r="FMT70" s="200"/>
      <c r="FMU70" s="200"/>
      <c r="FMV70" s="200"/>
      <c r="FMW70" s="200"/>
      <c r="FMX70" s="201"/>
      <c r="FMY70" s="200"/>
      <c r="FMZ70" s="200"/>
      <c r="FNA70" s="200"/>
      <c r="FNB70" s="200"/>
      <c r="FNC70" s="200"/>
      <c r="FND70" s="201"/>
      <c r="FNE70" s="200"/>
      <c r="FNF70" s="200"/>
      <c r="FNG70" s="200"/>
      <c r="FNH70" s="200"/>
      <c r="FNI70" s="200"/>
      <c r="FNJ70" s="201"/>
      <c r="FNK70" s="200"/>
      <c r="FNL70" s="200"/>
      <c r="FNM70" s="200"/>
      <c r="FNN70" s="200"/>
      <c r="FNO70" s="200"/>
      <c r="FNP70" s="201"/>
      <c r="FNQ70" s="200"/>
      <c r="FNR70" s="200"/>
      <c r="FNS70" s="200"/>
      <c r="FNT70" s="200"/>
      <c r="FNU70" s="200"/>
      <c r="FNV70" s="201"/>
      <c r="FNW70" s="200"/>
      <c r="FNX70" s="200"/>
      <c r="FNY70" s="200"/>
      <c r="FNZ70" s="200"/>
      <c r="FOA70" s="200"/>
      <c r="FOB70" s="201"/>
      <c r="FOC70" s="200"/>
      <c r="FOD70" s="200"/>
      <c r="FOE70" s="200"/>
      <c r="FOF70" s="200"/>
      <c r="FOG70" s="200"/>
      <c r="FOH70" s="201"/>
      <c r="FOI70" s="200"/>
      <c r="FOJ70" s="200"/>
      <c r="FOK70" s="200"/>
      <c r="FOL70" s="200"/>
      <c r="FOM70" s="200"/>
      <c r="FON70" s="201"/>
      <c r="FOO70" s="200"/>
      <c r="FOP70" s="200"/>
      <c r="FOQ70" s="200"/>
      <c r="FOR70" s="200"/>
      <c r="FOS70" s="200"/>
      <c r="FOT70" s="201"/>
      <c r="FOU70" s="200"/>
      <c r="FOV70" s="200"/>
      <c r="FOW70" s="200"/>
      <c r="FOX70" s="200"/>
      <c r="FOY70" s="200"/>
      <c r="FOZ70" s="201"/>
      <c r="FPA70" s="200"/>
      <c r="FPB70" s="200"/>
      <c r="FPC70" s="200"/>
      <c r="FPD70" s="200"/>
      <c r="FPE70" s="200"/>
      <c r="FPF70" s="201"/>
      <c r="FPG70" s="200"/>
      <c r="FPH70" s="200"/>
      <c r="FPI70" s="200"/>
      <c r="FPJ70" s="200"/>
      <c r="FPK70" s="200"/>
      <c r="FPL70" s="201"/>
      <c r="FPM70" s="200"/>
      <c r="FPN70" s="200"/>
      <c r="FPO70" s="200"/>
      <c r="FPP70" s="200"/>
      <c r="FPQ70" s="200"/>
      <c r="FPR70" s="201"/>
      <c r="FPS70" s="200"/>
      <c r="FPT70" s="200"/>
      <c r="FPU70" s="200"/>
      <c r="FPV70" s="200"/>
      <c r="FPW70" s="200"/>
      <c r="FPX70" s="201"/>
      <c r="FPY70" s="200"/>
      <c r="FPZ70" s="200"/>
      <c r="FQA70" s="200"/>
      <c r="FQB70" s="200"/>
      <c r="FQC70" s="200"/>
      <c r="FQD70" s="201"/>
      <c r="FQE70" s="200"/>
      <c r="FQF70" s="200"/>
      <c r="FQG70" s="200"/>
      <c r="FQH70" s="200"/>
      <c r="FQI70" s="200"/>
      <c r="FQJ70" s="201"/>
      <c r="FQK70" s="200"/>
      <c r="FQL70" s="200"/>
      <c r="FQM70" s="200"/>
      <c r="FQN70" s="200"/>
      <c r="FQO70" s="200"/>
      <c r="FQP70" s="201"/>
      <c r="FQQ70" s="200"/>
      <c r="FQR70" s="200"/>
      <c r="FQS70" s="200"/>
      <c r="FQT70" s="200"/>
      <c r="FQU70" s="200"/>
      <c r="FQV70" s="201"/>
      <c r="FQW70" s="200"/>
      <c r="FQX70" s="200"/>
      <c r="FQY70" s="200"/>
      <c r="FQZ70" s="200"/>
      <c r="FRA70" s="200"/>
      <c r="FRB70" s="201"/>
      <c r="FRC70" s="200"/>
      <c r="FRD70" s="200"/>
      <c r="FRE70" s="200"/>
      <c r="FRF70" s="200"/>
      <c r="FRG70" s="200"/>
      <c r="FRH70" s="201"/>
      <c r="FRI70" s="200"/>
      <c r="FRJ70" s="200"/>
      <c r="FRK70" s="200"/>
      <c r="FRL70" s="200"/>
      <c r="FRM70" s="200"/>
      <c r="FRN70" s="201"/>
      <c r="FRO70" s="200"/>
      <c r="FRP70" s="200"/>
      <c r="FRQ70" s="200"/>
      <c r="FRR70" s="200"/>
      <c r="FRS70" s="200"/>
      <c r="FRT70" s="201"/>
      <c r="FRU70" s="200"/>
      <c r="FRV70" s="200"/>
      <c r="FRW70" s="200"/>
      <c r="FRX70" s="200"/>
      <c r="FRY70" s="200"/>
      <c r="FRZ70" s="201"/>
      <c r="FSA70" s="200"/>
      <c r="FSB70" s="200"/>
      <c r="FSC70" s="200"/>
      <c r="FSD70" s="200"/>
      <c r="FSE70" s="200"/>
      <c r="FSF70" s="201"/>
      <c r="FSG70" s="200"/>
      <c r="FSH70" s="200"/>
      <c r="FSI70" s="200"/>
      <c r="FSJ70" s="200"/>
      <c r="FSK70" s="200"/>
      <c r="FSL70" s="201"/>
      <c r="FSM70" s="200"/>
      <c r="FSN70" s="200"/>
      <c r="FSO70" s="200"/>
      <c r="FSP70" s="200"/>
      <c r="FSQ70" s="200"/>
      <c r="FSR70" s="201"/>
      <c r="FSS70" s="200"/>
      <c r="FST70" s="200"/>
      <c r="FSU70" s="200"/>
      <c r="FSV70" s="200"/>
      <c r="FSW70" s="200"/>
      <c r="FSX70" s="201"/>
      <c r="FSY70" s="200"/>
      <c r="FSZ70" s="200"/>
      <c r="FTA70" s="200"/>
      <c r="FTB70" s="200"/>
      <c r="FTC70" s="200"/>
      <c r="FTD70" s="201"/>
      <c r="FTE70" s="200"/>
      <c r="FTF70" s="200"/>
      <c r="FTG70" s="200"/>
      <c r="FTH70" s="200"/>
      <c r="FTI70" s="200"/>
      <c r="FTJ70" s="201"/>
      <c r="FTK70" s="200"/>
      <c r="FTL70" s="200"/>
      <c r="FTM70" s="200"/>
      <c r="FTN70" s="200"/>
      <c r="FTO70" s="200"/>
      <c r="FTP70" s="201"/>
      <c r="FTQ70" s="200"/>
      <c r="FTR70" s="200"/>
      <c r="FTS70" s="200"/>
      <c r="FTT70" s="200"/>
      <c r="FTU70" s="200"/>
      <c r="FTV70" s="201"/>
      <c r="FTW70" s="200"/>
      <c r="FTX70" s="200"/>
      <c r="FTY70" s="200"/>
      <c r="FTZ70" s="200"/>
      <c r="FUA70" s="200"/>
      <c r="FUB70" s="201"/>
      <c r="FUC70" s="200"/>
      <c r="FUD70" s="200"/>
      <c r="FUE70" s="200"/>
      <c r="FUF70" s="200"/>
      <c r="FUG70" s="200"/>
      <c r="FUH70" s="201"/>
      <c r="FUI70" s="200"/>
      <c r="FUJ70" s="200"/>
      <c r="FUK70" s="200"/>
      <c r="FUL70" s="200"/>
      <c r="FUM70" s="200"/>
      <c r="FUN70" s="201"/>
      <c r="FUO70" s="200"/>
      <c r="FUP70" s="200"/>
      <c r="FUQ70" s="200"/>
      <c r="FUR70" s="200"/>
      <c r="FUS70" s="200"/>
      <c r="FUT70" s="201"/>
      <c r="FUU70" s="200"/>
      <c r="FUV70" s="200"/>
      <c r="FUW70" s="200"/>
      <c r="FUX70" s="200"/>
      <c r="FUY70" s="200"/>
      <c r="FUZ70" s="201"/>
      <c r="FVA70" s="200"/>
      <c r="FVB70" s="200"/>
      <c r="FVC70" s="200"/>
      <c r="FVD70" s="200"/>
      <c r="FVE70" s="200"/>
      <c r="FVF70" s="201"/>
      <c r="FVG70" s="200"/>
      <c r="FVH70" s="200"/>
      <c r="FVI70" s="200"/>
      <c r="FVJ70" s="200"/>
      <c r="FVK70" s="200"/>
      <c r="FVL70" s="201"/>
      <c r="FVM70" s="200"/>
      <c r="FVN70" s="200"/>
      <c r="FVO70" s="200"/>
      <c r="FVP70" s="200"/>
      <c r="FVQ70" s="200"/>
      <c r="FVR70" s="201"/>
      <c r="FVS70" s="200"/>
      <c r="FVT70" s="200"/>
      <c r="FVU70" s="200"/>
      <c r="FVV70" s="200"/>
      <c r="FVW70" s="200"/>
      <c r="FVX70" s="201"/>
      <c r="FVY70" s="200"/>
      <c r="FVZ70" s="200"/>
      <c r="FWA70" s="200"/>
      <c r="FWB70" s="200"/>
      <c r="FWC70" s="200"/>
      <c r="FWD70" s="201"/>
      <c r="FWE70" s="200"/>
      <c r="FWF70" s="200"/>
      <c r="FWG70" s="200"/>
      <c r="FWH70" s="200"/>
      <c r="FWI70" s="200"/>
      <c r="FWJ70" s="201"/>
      <c r="FWK70" s="200"/>
      <c r="FWL70" s="200"/>
      <c r="FWM70" s="200"/>
      <c r="FWN70" s="200"/>
      <c r="FWO70" s="200"/>
      <c r="FWP70" s="201"/>
      <c r="FWQ70" s="200"/>
      <c r="FWR70" s="200"/>
      <c r="FWS70" s="200"/>
      <c r="FWT70" s="200"/>
      <c r="FWU70" s="200"/>
      <c r="FWV70" s="201"/>
      <c r="FWW70" s="200"/>
      <c r="FWX70" s="200"/>
      <c r="FWY70" s="200"/>
      <c r="FWZ70" s="200"/>
      <c r="FXA70" s="200"/>
      <c r="FXB70" s="201"/>
      <c r="FXC70" s="200"/>
      <c r="FXD70" s="200"/>
      <c r="FXE70" s="200"/>
      <c r="FXF70" s="200"/>
      <c r="FXG70" s="200"/>
      <c r="FXH70" s="201"/>
      <c r="FXI70" s="200"/>
      <c r="FXJ70" s="200"/>
      <c r="FXK70" s="200"/>
      <c r="FXL70" s="200"/>
      <c r="FXM70" s="200"/>
      <c r="FXN70" s="201"/>
      <c r="FXO70" s="200"/>
      <c r="FXP70" s="200"/>
      <c r="FXQ70" s="200"/>
      <c r="FXR70" s="200"/>
      <c r="FXS70" s="200"/>
      <c r="FXT70" s="201"/>
      <c r="FXU70" s="200"/>
      <c r="FXV70" s="200"/>
      <c r="FXW70" s="200"/>
      <c r="FXX70" s="200"/>
      <c r="FXY70" s="200"/>
      <c r="FXZ70" s="201"/>
      <c r="FYA70" s="200"/>
      <c r="FYB70" s="200"/>
      <c r="FYC70" s="200"/>
      <c r="FYD70" s="200"/>
      <c r="FYE70" s="200"/>
      <c r="FYF70" s="201"/>
      <c r="FYG70" s="200"/>
      <c r="FYH70" s="200"/>
      <c r="FYI70" s="200"/>
      <c r="FYJ70" s="200"/>
      <c r="FYK70" s="200"/>
      <c r="FYL70" s="201"/>
      <c r="FYM70" s="200"/>
      <c r="FYN70" s="200"/>
      <c r="FYO70" s="200"/>
      <c r="FYP70" s="200"/>
      <c r="FYQ70" s="200"/>
      <c r="FYR70" s="201"/>
      <c r="FYS70" s="200"/>
      <c r="FYT70" s="200"/>
      <c r="FYU70" s="200"/>
      <c r="FYV70" s="200"/>
      <c r="FYW70" s="200"/>
      <c r="FYX70" s="201"/>
      <c r="FYY70" s="200"/>
      <c r="FYZ70" s="200"/>
      <c r="FZA70" s="200"/>
      <c r="FZB70" s="200"/>
      <c r="FZC70" s="200"/>
      <c r="FZD70" s="201"/>
      <c r="FZE70" s="200"/>
      <c r="FZF70" s="200"/>
      <c r="FZG70" s="200"/>
      <c r="FZH70" s="200"/>
      <c r="FZI70" s="200"/>
      <c r="FZJ70" s="201"/>
      <c r="FZK70" s="200"/>
      <c r="FZL70" s="200"/>
      <c r="FZM70" s="200"/>
      <c r="FZN70" s="200"/>
      <c r="FZO70" s="200"/>
      <c r="FZP70" s="201"/>
      <c r="FZQ70" s="200"/>
      <c r="FZR70" s="200"/>
      <c r="FZS70" s="200"/>
      <c r="FZT70" s="200"/>
      <c r="FZU70" s="200"/>
      <c r="FZV70" s="201"/>
      <c r="FZW70" s="200"/>
      <c r="FZX70" s="200"/>
      <c r="FZY70" s="200"/>
      <c r="FZZ70" s="200"/>
      <c r="GAA70" s="200"/>
      <c r="GAB70" s="201"/>
      <c r="GAC70" s="200"/>
      <c r="GAD70" s="200"/>
      <c r="GAE70" s="200"/>
      <c r="GAF70" s="200"/>
      <c r="GAG70" s="200"/>
      <c r="GAH70" s="201"/>
      <c r="GAI70" s="200"/>
      <c r="GAJ70" s="200"/>
      <c r="GAK70" s="200"/>
      <c r="GAL70" s="200"/>
      <c r="GAM70" s="200"/>
      <c r="GAN70" s="201"/>
      <c r="GAO70" s="200"/>
      <c r="GAP70" s="200"/>
      <c r="GAQ70" s="200"/>
      <c r="GAR70" s="200"/>
      <c r="GAS70" s="200"/>
      <c r="GAT70" s="201"/>
      <c r="GAU70" s="200"/>
      <c r="GAV70" s="200"/>
      <c r="GAW70" s="200"/>
      <c r="GAX70" s="200"/>
      <c r="GAY70" s="200"/>
      <c r="GAZ70" s="201"/>
      <c r="GBA70" s="200"/>
      <c r="GBB70" s="200"/>
      <c r="GBC70" s="200"/>
      <c r="GBD70" s="200"/>
      <c r="GBE70" s="200"/>
      <c r="GBF70" s="201"/>
      <c r="GBG70" s="200"/>
      <c r="GBH70" s="200"/>
      <c r="GBI70" s="200"/>
      <c r="GBJ70" s="200"/>
      <c r="GBK70" s="200"/>
      <c r="GBL70" s="201"/>
      <c r="GBM70" s="200"/>
      <c r="GBN70" s="200"/>
      <c r="GBO70" s="200"/>
      <c r="GBP70" s="200"/>
      <c r="GBQ70" s="200"/>
      <c r="GBR70" s="201"/>
      <c r="GBS70" s="200"/>
      <c r="GBT70" s="200"/>
      <c r="GBU70" s="200"/>
      <c r="GBV70" s="200"/>
      <c r="GBW70" s="200"/>
      <c r="GBX70" s="201"/>
      <c r="GBY70" s="200"/>
      <c r="GBZ70" s="200"/>
      <c r="GCA70" s="200"/>
      <c r="GCB70" s="200"/>
      <c r="GCC70" s="200"/>
      <c r="GCD70" s="201"/>
      <c r="GCE70" s="200"/>
      <c r="GCF70" s="200"/>
      <c r="GCG70" s="200"/>
      <c r="GCH70" s="200"/>
      <c r="GCI70" s="200"/>
      <c r="GCJ70" s="201"/>
      <c r="GCK70" s="200"/>
      <c r="GCL70" s="200"/>
      <c r="GCM70" s="200"/>
      <c r="GCN70" s="200"/>
      <c r="GCO70" s="200"/>
      <c r="GCP70" s="201"/>
      <c r="GCQ70" s="200"/>
      <c r="GCR70" s="200"/>
      <c r="GCS70" s="200"/>
      <c r="GCT70" s="200"/>
      <c r="GCU70" s="200"/>
      <c r="GCV70" s="201"/>
      <c r="GCW70" s="200"/>
      <c r="GCX70" s="200"/>
      <c r="GCY70" s="200"/>
      <c r="GCZ70" s="200"/>
      <c r="GDA70" s="200"/>
      <c r="GDB70" s="201"/>
      <c r="GDC70" s="200"/>
      <c r="GDD70" s="200"/>
      <c r="GDE70" s="200"/>
      <c r="GDF70" s="200"/>
      <c r="GDG70" s="200"/>
      <c r="GDH70" s="201"/>
      <c r="GDI70" s="200"/>
      <c r="GDJ70" s="200"/>
      <c r="GDK70" s="200"/>
      <c r="GDL70" s="200"/>
      <c r="GDM70" s="200"/>
      <c r="GDN70" s="201"/>
      <c r="GDO70" s="200"/>
      <c r="GDP70" s="200"/>
      <c r="GDQ70" s="200"/>
      <c r="GDR70" s="200"/>
      <c r="GDS70" s="200"/>
      <c r="GDT70" s="201"/>
      <c r="GDU70" s="200"/>
      <c r="GDV70" s="200"/>
      <c r="GDW70" s="200"/>
      <c r="GDX70" s="200"/>
      <c r="GDY70" s="200"/>
      <c r="GDZ70" s="201"/>
      <c r="GEA70" s="200"/>
      <c r="GEB70" s="200"/>
      <c r="GEC70" s="200"/>
      <c r="GED70" s="200"/>
      <c r="GEE70" s="200"/>
      <c r="GEF70" s="201"/>
      <c r="GEG70" s="200"/>
      <c r="GEH70" s="200"/>
      <c r="GEI70" s="200"/>
      <c r="GEJ70" s="200"/>
      <c r="GEK70" s="200"/>
      <c r="GEL70" s="201"/>
      <c r="GEM70" s="200"/>
      <c r="GEN70" s="200"/>
      <c r="GEO70" s="200"/>
      <c r="GEP70" s="200"/>
      <c r="GEQ70" s="200"/>
      <c r="GER70" s="201"/>
      <c r="GES70" s="200"/>
      <c r="GET70" s="200"/>
      <c r="GEU70" s="200"/>
      <c r="GEV70" s="200"/>
      <c r="GEW70" s="200"/>
      <c r="GEX70" s="201"/>
      <c r="GEY70" s="200"/>
      <c r="GEZ70" s="200"/>
      <c r="GFA70" s="200"/>
      <c r="GFB70" s="200"/>
      <c r="GFC70" s="200"/>
      <c r="GFD70" s="201"/>
      <c r="GFE70" s="200"/>
      <c r="GFF70" s="200"/>
      <c r="GFG70" s="200"/>
      <c r="GFH70" s="200"/>
      <c r="GFI70" s="200"/>
      <c r="GFJ70" s="201"/>
      <c r="GFK70" s="200"/>
      <c r="GFL70" s="200"/>
      <c r="GFM70" s="200"/>
      <c r="GFN70" s="200"/>
      <c r="GFO70" s="200"/>
      <c r="GFP70" s="201"/>
      <c r="GFQ70" s="200"/>
      <c r="GFR70" s="200"/>
      <c r="GFS70" s="200"/>
      <c r="GFT70" s="200"/>
      <c r="GFU70" s="200"/>
      <c r="GFV70" s="201"/>
      <c r="GFW70" s="200"/>
      <c r="GFX70" s="200"/>
      <c r="GFY70" s="200"/>
      <c r="GFZ70" s="200"/>
      <c r="GGA70" s="200"/>
      <c r="GGB70" s="201"/>
      <c r="GGC70" s="200"/>
      <c r="GGD70" s="200"/>
      <c r="GGE70" s="200"/>
      <c r="GGF70" s="200"/>
      <c r="GGG70" s="200"/>
      <c r="GGH70" s="201"/>
      <c r="GGI70" s="200"/>
      <c r="GGJ70" s="200"/>
      <c r="GGK70" s="200"/>
      <c r="GGL70" s="200"/>
      <c r="GGM70" s="200"/>
      <c r="GGN70" s="201"/>
      <c r="GGO70" s="200"/>
      <c r="GGP70" s="200"/>
      <c r="GGQ70" s="200"/>
      <c r="GGR70" s="200"/>
      <c r="GGS70" s="200"/>
      <c r="GGT70" s="201"/>
      <c r="GGU70" s="200"/>
      <c r="GGV70" s="200"/>
      <c r="GGW70" s="200"/>
      <c r="GGX70" s="200"/>
      <c r="GGY70" s="200"/>
      <c r="GGZ70" s="201"/>
      <c r="GHA70" s="200"/>
      <c r="GHB70" s="200"/>
      <c r="GHC70" s="200"/>
      <c r="GHD70" s="200"/>
      <c r="GHE70" s="200"/>
      <c r="GHF70" s="201"/>
      <c r="GHG70" s="200"/>
      <c r="GHH70" s="200"/>
      <c r="GHI70" s="200"/>
      <c r="GHJ70" s="200"/>
      <c r="GHK70" s="200"/>
      <c r="GHL70" s="201"/>
      <c r="GHM70" s="200"/>
      <c r="GHN70" s="200"/>
      <c r="GHO70" s="200"/>
      <c r="GHP70" s="200"/>
      <c r="GHQ70" s="200"/>
      <c r="GHR70" s="201"/>
      <c r="GHS70" s="200"/>
      <c r="GHT70" s="200"/>
      <c r="GHU70" s="200"/>
      <c r="GHV70" s="200"/>
      <c r="GHW70" s="200"/>
      <c r="GHX70" s="201"/>
      <c r="GHY70" s="200"/>
      <c r="GHZ70" s="200"/>
      <c r="GIA70" s="200"/>
      <c r="GIB70" s="200"/>
      <c r="GIC70" s="200"/>
      <c r="GID70" s="201"/>
      <c r="GIE70" s="200"/>
      <c r="GIF70" s="200"/>
      <c r="GIG70" s="200"/>
      <c r="GIH70" s="200"/>
      <c r="GII70" s="200"/>
      <c r="GIJ70" s="201"/>
      <c r="GIK70" s="200"/>
      <c r="GIL70" s="200"/>
      <c r="GIM70" s="200"/>
      <c r="GIN70" s="200"/>
      <c r="GIO70" s="200"/>
      <c r="GIP70" s="201"/>
      <c r="GIQ70" s="200"/>
      <c r="GIR70" s="200"/>
      <c r="GIS70" s="200"/>
      <c r="GIT70" s="200"/>
      <c r="GIU70" s="200"/>
      <c r="GIV70" s="201"/>
      <c r="GIW70" s="200"/>
      <c r="GIX70" s="200"/>
      <c r="GIY70" s="200"/>
      <c r="GIZ70" s="200"/>
      <c r="GJA70" s="200"/>
      <c r="GJB70" s="201"/>
      <c r="GJC70" s="200"/>
      <c r="GJD70" s="200"/>
      <c r="GJE70" s="200"/>
      <c r="GJF70" s="200"/>
      <c r="GJG70" s="200"/>
      <c r="GJH70" s="201"/>
      <c r="GJI70" s="200"/>
      <c r="GJJ70" s="200"/>
      <c r="GJK70" s="200"/>
      <c r="GJL70" s="200"/>
      <c r="GJM70" s="200"/>
      <c r="GJN70" s="201"/>
      <c r="GJO70" s="200"/>
      <c r="GJP70" s="200"/>
      <c r="GJQ70" s="200"/>
      <c r="GJR70" s="200"/>
      <c r="GJS70" s="200"/>
      <c r="GJT70" s="201"/>
      <c r="GJU70" s="200"/>
      <c r="GJV70" s="200"/>
      <c r="GJW70" s="200"/>
      <c r="GJX70" s="200"/>
      <c r="GJY70" s="200"/>
      <c r="GJZ70" s="201"/>
      <c r="GKA70" s="200"/>
      <c r="GKB70" s="200"/>
      <c r="GKC70" s="200"/>
      <c r="GKD70" s="200"/>
      <c r="GKE70" s="200"/>
      <c r="GKF70" s="201"/>
      <c r="GKG70" s="200"/>
      <c r="GKH70" s="200"/>
      <c r="GKI70" s="200"/>
      <c r="GKJ70" s="200"/>
      <c r="GKK70" s="200"/>
      <c r="GKL70" s="201"/>
      <c r="GKM70" s="200"/>
      <c r="GKN70" s="200"/>
      <c r="GKO70" s="200"/>
      <c r="GKP70" s="200"/>
      <c r="GKQ70" s="200"/>
      <c r="GKR70" s="201"/>
      <c r="GKS70" s="200"/>
      <c r="GKT70" s="200"/>
      <c r="GKU70" s="200"/>
      <c r="GKV70" s="200"/>
      <c r="GKW70" s="200"/>
      <c r="GKX70" s="201"/>
      <c r="GKY70" s="200"/>
      <c r="GKZ70" s="200"/>
      <c r="GLA70" s="200"/>
      <c r="GLB70" s="200"/>
      <c r="GLC70" s="200"/>
      <c r="GLD70" s="201"/>
      <c r="GLE70" s="200"/>
      <c r="GLF70" s="200"/>
      <c r="GLG70" s="200"/>
      <c r="GLH70" s="200"/>
      <c r="GLI70" s="200"/>
      <c r="GLJ70" s="201"/>
      <c r="GLK70" s="200"/>
      <c r="GLL70" s="200"/>
      <c r="GLM70" s="200"/>
      <c r="GLN70" s="200"/>
      <c r="GLO70" s="200"/>
      <c r="GLP70" s="201"/>
      <c r="GLQ70" s="200"/>
      <c r="GLR70" s="200"/>
      <c r="GLS70" s="200"/>
      <c r="GLT70" s="200"/>
      <c r="GLU70" s="200"/>
      <c r="GLV70" s="201"/>
      <c r="GLW70" s="200"/>
      <c r="GLX70" s="200"/>
      <c r="GLY70" s="200"/>
      <c r="GLZ70" s="200"/>
      <c r="GMA70" s="200"/>
      <c r="GMB70" s="201"/>
      <c r="GMC70" s="200"/>
      <c r="GMD70" s="200"/>
      <c r="GME70" s="200"/>
      <c r="GMF70" s="200"/>
      <c r="GMG70" s="200"/>
      <c r="GMH70" s="201"/>
      <c r="GMI70" s="200"/>
      <c r="GMJ70" s="200"/>
      <c r="GMK70" s="200"/>
      <c r="GML70" s="200"/>
      <c r="GMM70" s="200"/>
      <c r="GMN70" s="201"/>
      <c r="GMO70" s="200"/>
      <c r="GMP70" s="200"/>
      <c r="GMQ70" s="200"/>
      <c r="GMR70" s="200"/>
      <c r="GMS70" s="200"/>
      <c r="GMT70" s="201"/>
      <c r="GMU70" s="200"/>
      <c r="GMV70" s="200"/>
      <c r="GMW70" s="200"/>
      <c r="GMX70" s="200"/>
      <c r="GMY70" s="200"/>
      <c r="GMZ70" s="201"/>
      <c r="GNA70" s="200"/>
      <c r="GNB70" s="200"/>
      <c r="GNC70" s="200"/>
      <c r="GND70" s="200"/>
      <c r="GNE70" s="200"/>
      <c r="GNF70" s="201"/>
      <c r="GNG70" s="200"/>
      <c r="GNH70" s="200"/>
      <c r="GNI70" s="200"/>
      <c r="GNJ70" s="200"/>
      <c r="GNK70" s="200"/>
      <c r="GNL70" s="201"/>
      <c r="GNM70" s="200"/>
      <c r="GNN70" s="200"/>
      <c r="GNO70" s="200"/>
      <c r="GNP70" s="200"/>
      <c r="GNQ70" s="200"/>
      <c r="GNR70" s="201"/>
      <c r="GNS70" s="200"/>
      <c r="GNT70" s="200"/>
      <c r="GNU70" s="200"/>
      <c r="GNV70" s="200"/>
      <c r="GNW70" s="200"/>
      <c r="GNX70" s="201"/>
      <c r="GNY70" s="200"/>
      <c r="GNZ70" s="200"/>
      <c r="GOA70" s="200"/>
      <c r="GOB70" s="200"/>
      <c r="GOC70" s="200"/>
      <c r="GOD70" s="201"/>
      <c r="GOE70" s="200"/>
      <c r="GOF70" s="200"/>
      <c r="GOG70" s="200"/>
      <c r="GOH70" s="200"/>
      <c r="GOI70" s="200"/>
      <c r="GOJ70" s="201"/>
      <c r="GOK70" s="200"/>
      <c r="GOL70" s="200"/>
      <c r="GOM70" s="200"/>
      <c r="GON70" s="200"/>
      <c r="GOO70" s="200"/>
      <c r="GOP70" s="201"/>
      <c r="GOQ70" s="200"/>
      <c r="GOR70" s="200"/>
      <c r="GOS70" s="200"/>
      <c r="GOT70" s="200"/>
      <c r="GOU70" s="200"/>
      <c r="GOV70" s="201"/>
      <c r="GOW70" s="200"/>
      <c r="GOX70" s="200"/>
      <c r="GOY70" s="200"/>
      <c r="GOZ70" s="200"/>
      <c r="GPA70" s="200"/>
      <c r="GPB70" s="201"/>
      <c r="GPC70" s="200"/>
      <c r="GPD70" s="200"/>
      <c r="GPE70" s="200"/>
      <c r="GPF70" s="200"/>
      <c r="GPG70" s="200"/>
      <c r="GPH70" s="201"/>
      <c r="GPI70" s="200"/>
      <c r="GPJ70" s="200"/>
      <c r="GPK70" s="200"/>
      <c r="GPL70" s="200"/>
      <c r="GPM70" s="200"/>
      <c r="GPN70" s="201"/>
      <c r="GPO70" s="200"/>
      <c r="GPP70" s="200"/>
      <c r="GPQ70" s="200"/>
      <c r="GPR70" s="200"/>
      <c r="GPS70" s="200"/>
      <c r="GPT70" s="201"/>
      <c r="GPU70" s="200"/>
      <c r="GPV70" s="200"/>
      <c r="GPW70" s="200"/>
      <c r="GPX70" s="200"/>
      <c r="GPY70" s="200"/>
      <c r="GPZ70" s="201"/>
      <c r="GQA70" s="200"/>
      <c r="GQB70" s="200"/>
      <c r="GQC70" s="200"/>
      <c r="GQD70" s="200"/>
      <c r="GQE70" s="200"/>
      <c r="GQF70" s="201"/>
      <c r="GQG70" s="200"/>
      <c r="GQH70" s="200"/>
      <c r="GQI70" s="200"/>
      <c r="GQJ70" s="200"/>
      <c r="GQK70" s="200"/>
      <c r="GQL70" s="201"/>
      <c r="GQM70" s="200"/>
      <c r="GQN70" s="200"/>
      <c r="GQO70" s="200"/>
      <c r="GQP70" s="200"/>
      <c r="GQQ70" s="200"/>
      <c r="GQR70" s="201"/>
      <c r="GQS70" s="200"/>
      <c r="GQT70" s="200"/>
      <c r="GQU70" s="200"/>
      <c r="GQV70" s="200"/>
      <c r="GQW70" s="200"/>
      <c r="GQX70" s="201"/>
      <c r="GQY70" s="200"/>
      <c r="GQZ70" s="200"/>
      <c r="GRA70" s="200"/>
      <c r="GRB70" s="200"/>
      <c r="GRC70" s="200"/>
      <c r="GRD70" s="201"/>
      <c r="GRE70" s="200"/>
      <c r="GRF70" s="200"/>
      <c r="GRG70" s="200"/>
      <c r="GRH70" s="200"/>
      <c r="GRI70" s="200"/>
      <c r="GRJ70" s="201"/>
      <c r="GRK70" s="200"/>
      <c r="GRL70" s="200"/>
      <c r="GRM70" s="200"/>
      <c r="GRN70" s="200"/>
      <c r="GRO70" s="200"/>
      <c r="GRP70" s="201"/>
      <c r="GRQ70" s="200"/>
      <c r="GRR70" s="200"/>
      <c r="GRS70" s="200"/>
      <c r="GRT70" s="200"/>
      <c r="GRU70" s="200"/>
      <c r="GRV70" s="201"/>
      <c r="GRW70" s="200"/>
      <c r="GRX70" s="200"/>
      <c r="GRY70" s="200"/>
      <c r="GRZ70" s="200"/>
      <c r="GSA70" s="200"/>
      <c r="GSB70" s="201"/>
      <c r="GSC70" s="200"/>
      <c r="GSD70" s="200"/>
      <c r="GSE70" s="200"/>
      <c r="GSF70" s="200"/>
      <c r="GSG70" s="200"/>
      <c r="GSH70" s="201"/>
      <c r="GSI70" s="200"/>
      <c r="GSJ70" s="200"/>
      <c r="GSK70" s="200"/>
      <c r="GSL70" s="200"/>
      <c r="GSM70" s="200"/>
      <c r="GSN70" s="201"/>
      <c r="GSO70" s="200"/>
      <c r="GSP70" s="200"/>
      <c r="GSQ70" s="200"/>
      <c r="GSR70" s="200"/>
      <c r="GSS70" s="200"/>
      <c r="GST70" s="201"/>
      <c r="GSU70" s="200"/>
      <c r="GSV70" s="200"/>
      <c r="GSW70" s="200"/>
      <c r="GSX70" s="200"/>
      <c r="GSY70" s="200"/>
      <c r="GSZ70" s="201"/>
      <c r="GTA70" s="200"/>
      <c r="GTB70" s="200"/>
      <c r="GTC70" s="200"/>
      <c r="GTD70" s="200"/>
      <c r="GTE70" s="200"/>
      <c r="GTF70" s="201"/>
      <c r="GTG70" s="200"/>
      <c r="GTH70" s="200"/>
      <c r="GTI70" s="200"/>
      <c r="GTJ70" s="200"/>
      <c r="GTK70" s="200"/>
      <c r="GTL70" s="201"/>
      <c r="GTM70" s="200"/>
      <c r="GTN70" s="200"/>
      <c r="GTO70" s="200"/>
      <c r="GTP70" s="200"/>
      <c r="GTQ70" s="200"/>
      <c r="GTR70" s="201"/>
      <c r="GTS70" s="200"/>
      <c r="GTT70" s="200"/>
      <c r="GTU70" s="200"/>
      <c r="GTV70" s="200"/>
      <c r="GTW70" s="200"/>
      <c r="GTX70" s="201"/>
      <c r="GTY70" s="200"/>
      <c r="GTZ70" s="200"/>
      <c r="GUA70" s="200"/>
      <c r="GUB70" s="200"/>
      <c r="GUC70" s="200"/>
      <c r="GUD70" s="201"/>
      <c r="GUE70" s="200"/>
      <c r="GUF70" s="200"/>
      <c r="GUG70" s="200"/>
      <c r="GUH70" s="200"/>
      <c r="GUI70" s="200"/>
      <c r="GUJ70" s="201"/>
      <c r="GUK70" s="200"/>
      <c r="GUL70" s="200"/>
      <c r="GUM70" s="200"/>
      <c r="GUN70" s="200"/>
      <c r="GUO70" s="200"/>
      <c r="GUP70" s="201"/>
      <c r="GUQ70" s="200"/>
      <c r="GUR70" s="200"/>
      <c r="GUS70" s="200"/>
      <c r="GUT70" s="200"/>
      <c r="GUU70" s="200"/>
      <c r="GUV70" s="201"/>
      <c r="GUW70" s="200"/>
      <c r="GUX70" s="200"/>
      <c r="GUY70" s="200"/>
      <c r="GUZ70" s="200"/>
      <c r="GVA70" s="200"/>
      <c r="GVB70" s="201"/>
      <c r="GVC70" s="200"/>
      <c r="GVD70" s="200"/>
      <c r="GVE70" s="200"/>
      <c r="GVF70" s="200"/>
      <c r="GVG70" s="200"/>
      <c r="GVH70" s="201"/>
      <c r="GVI70" s="200"/>
      <c r="GVJ70" s="200"/>
      <c r="GVK70" s="200"/>
      <c r="GVL70" s="200"/>
      <c r="GVM70" s="200"/>
      <c r="GVN70" s="201"/>
      <c r="GVO70" s="200"/>
      <c r="GVP70" s="200"/>
      <c r="GVQ70" s="200"/>
      <c r="GVR70" s="200"/>
      <c r="GVS70" s="200"/>
      <c r="GVT70" s="201"/>
      <c r="GVU70" s="200"/>
      <c r="GVV70" s="200"/>
      <c r="GVW70" s="200"/>
      <c r="GVX70" s="200"/>
      <c r="GVY70" s="200"/>
      <c r="GVZ70" s="201"/>
      <c r="GWA70" s="200"/>
      <c r="GWB70" s="200"/>
      <c r="GWC70" s="200"/>
      <c r="GWD70" s="200"/>
      <c r="GWE70" s="200"/>
      <c r="GWF70" s="201"/>
      <c r="GWG70" s="200"/>
      <c r="GWH70" s="200"/>
      <c r="GWI70" s="200"/>
      <c r="GWJ70" s="200"/>
      <c r="GWK70" s="200"/>
      <c r="GWL70" s="201"/>
      <c r="GWM70" s="200"/>
      <c r="GWN70" s="200"/>
      <c r="GWO70" s="200"/>
      <c r="GWP70" s="200"/>
      <c r="GWQ70" s="200"/>
      <c r="GWR70" s="201"/>
      <c r="GWS70" s="200"/>
      <c r="GWT70" s="200"/>
      <c r="GWU70" s="200"/>
      <c r="GWV70" s="200"/>
      <c r="GWW70" s="200"/>
      <c r="GWX70" s="201"/>
      <c r="GWY70" s="200"/>
      <c r="GWZ70" s="200"/>
      <c r="GXA70" s="200"/>
      <c r="GXB70" s="200"/>
      <c r="GXC70" s="200"/>
      <c r="GXD70" s="201"/>
      <c r="GXE70" s="200"/>
      <c r="GXF70" s="200"/>
      <c r="GXG70" s="200"/>
      <c r="GXH70" s="200"/>
      <c r="GXI70" s="200"/>
      <c r="GXJ70" s="201"/>
      <c r="GXK70" s="200"/>
      <c r="GXL70" s="200"/>
      <c r="GXM70" s="200"/>
      <c r="GXN70" s="200"/>
      <c r="GXO70" s="200"/>
      <c r="GXP70" s="201"/>
      <c r="GXQ70" s="200"/>
      <c r="GXR70" s="200"/>
      <c r="GXS70" s="200"/>
      <c r="GXT70" s="200"/>
      <c r="GXU70" s="200"/>
      <c r="GXV70" s="201"/>
      <c r="GXW70" s="200"/>
      <c r="GXX70" s="200"/>
      <c r="GXY70" s="200"/>
      <c r="GXZ70" s="200"/>
      <c r="GYA70" s="200"/>
      <c r="GYB70" s="201"/>
      <c r="GYC70" s="200"/>
      <c r="GYD70" s="200"/>
      <c r="GYE70" s="200"/>
      <c r="GYF70" s="200"/>
      <c r="GYG70" s="200"/>
      <c r="GYH70" s="201"/>
      <c r="GYI70" s="200"/>
      <c r="GYJ70" s="200"/>
      <c r="GYK70" s="200"/>
      <c r="GYL70" s="200"/>
      <c r="GYM70" s="200"/>
      <c r="GYN70" s="201"/>
      <c r="GYO70" s="200"/>
      <c r="GYP70" s="200"/>
      <c r="GYQ70" s="200"/>
      <c r="GYR70" s="200"/>
      <c r="GYS70" s="200"/>
      <c r="GYT70" s="201"/>
      <c r="GYU70" s="200"/>
      <c r="GYV70" s="200"/>
      <c r="GYW70" s="200"/>
      <c r="GYX70" s="200"/>
      <c r="GYY70" s="200"/>
      <c r="GYZ70" s="201"/>
      <c r="GZA70" s="200"/>
      <c r="GZB70" s="200"/>
      <c r="GZC70" s="200"/>
      <c r="GZD70" s="200"/>
      <c r="GZE70" s="200"/>
      <c r="GZF70" s="201"/>
      <c r="GZG70" s="200"/>
      <c r="GZH70" s="200"/>
      <c r="GZI70" s="200"/>
      <c r="GZJ70" s="200"/>
      <c r="GZK70" s="200"/>
      <c r="GZL70" s="201"/>
      <c r="GZM70" s="200"/>
      <c r="GZN70" s="200"/>
      <c r="GZO70" s="200"/>
      <c r="GZP70" s="200"/>
      <c r="GZQ70" s="200"/>
      <c r="GZR70" s="201"/>
      <c r="GZS70" s="200"/>
      <c r="GZT70" s="200"/>
      <c r="GZU70" s="200"/>
      <c r="GZV70" s="200"/>
      <c r="GZW70" s="200"/>
      <c r="GZX70" s="201"/>
      <c r="GZY70" s="200"/>
      <c r="GZZ70" s="200"/>
      <c r="HAA70" s="200"/>
      <c r="HAB70" s="200"/>
      <c r="HAC70" s="200"/>
      <c r="HAD70" s="201"/>
      <c r="HAE70" s="200"/>
      <c r="HAF70" s="200"/>
      <c r="HAG70" s="200"/>
      <c r="HAH70" s="200"/>
      <c r="HAI70" s="200"/>
      <c r="HAJ70" s="201"/>
      <c r="HAK70" s="200"/>
      <c r="HAL70" s="200"/>
      <c r="HAM70" s="200"/>
      <c r="HAN70" s="200"/>
      <c r="HAO70" s="200"/>
      <c r="HAP70" s="201"/>
      <c r="HAQ70" s="200"/>
      <c r="HAR70" s="200"/>
      <c r="HAS70" s="200"/>
      <c r="HAT70" s="200"/>
      <c r="HAU70" s="200"/>
      <c r="HAV70" s="201"/>
      <c r="HAW70" s="200"/>
      <c r="HAX70" s="200"/>
      <c r="HAY70" s="200"/>
      <c r="HAZ70" s="200"/>
      <c r="HBA70" s="200"/>
      <c r="HBB70" s="201"/>
      <c r="HBC70" s="200"/>
      <c r="HBD70" s="200"/>
      <c r="HBE70" s="200"/>
      <c r="HBF70" s="200"/>
      <c r="HBG70" s="200"/>
      <c r="HBH70" s="201"/>
      <c r="HBI70" s="200"/>
      <c r="HBJ70" s="200"/>
      <c r="HBK70" s="200"/>
      <c r="HBL70" s="200"/>
      <c r="HBM70" s="200"/>
      <c r="HBN70" s="201"/>
      <c r="HBO70" s="200"/>
      <c r="HBP70" s="200"/>
      <c r="HBQ70" s="200"/>
      <c r="HBR70" s="200"/>
      <c r="HBS70" s="200"/>
      <c r="HBT70" s="201"/>
      <c r="HBU70" s="200"/>
      <c r="HBV70" s="200"/>
      <c r="HBW70" s="200"/>
      <c r="HBX70" s="200"/>
      <c r="HBY70" s="200"/>
      <c r="HBZ70" s="201"/>
      <c r="HCA70" s="200"/>
      <c r="HCB70" s="200"/>
      <c r="HCC70" s="200"/>
      <c r="HCD70" s="200"/>
      <c r="HCE70" s="200"/>
      <c r="HCF70" s="201"/>
      <c r="HCG70" s="200"/>
      <c r="HCH70" s="200"/>
      <c r="HCI70" s="200"/>
      <c r="HCJ70" s="200"/>
      <c r="HCK70" s="200"/>
      <c r="HCL70" s="201"/>
      <c r="HCM70" s="200"/>
      <c r="HCN70" s="200"/>
      <c r="HCO70" s="200"/>
      <c r="HCP70" s="200"/>
      <c r="HCQ70" s="200"/>
      <c r="HCR70" s="201"/>
      <c r="HCS70" s="200"/>
      <c r="HCT70" s="200"/>
      <c r="HCU70" s="200"/>
      <c r="HCV70" s="200"/>
      <c r="HCW70" s="200"/>
      <c r="HCX70" s="201"/>
      <c r="HCY70" s="200"/>
      <c r="HCZ70" s="200"/>
      <c r="HDA70" s="200"/>
      <c r="HDB70" s="200"/>
      <c r="HDC70" s="200"/>
      <c r="HDD70" s="201"/>
      <c r="HDE70" s="200"/>
      <c r="HDF70" s="200"/>
      <c r="HDG70" s="200"/>
      <c r="HDH70" s="200"/>
      <c r="HDI70" s="200"/>
      <c r="HDJ70" s="201"/>
      <c r="HDK70" s="200"/>
      <c r="HDL70" s="200"/>
      <c r="HDM70" s="200"/>
      <c r="HDN70" s="200"/>
      <c r="HDO70" s="200"/>
      <c r="HDP70" s="201"/>
      <c r="HDQ70" s="200"/>
      <c r="HDR70" s="200"/>
      <c r="HDS70" s="200"/>
      <c r="HDT70" s="200"/>
      <c r="HDU70" s="200"/>
      <c r="HDV70" s="201"/>
      <c r="HDW70" s="200"/>
      <c r="HDX70" s="200"/>
      <c r="HDY70" s="200"/>
      <c r="HDZ70" s="200"/>
      <c r="HEA70" s="200"/>
      <c r="HEB70" s="201"/>
      <c r="HEC70" s="200"/>
      <c r="HED70" s="200"/>
      <c r="HEE70" s="200"/>
      <c r="HEF70" s="200"/>
      <c r="HEG70" s="200"/>
      <c r="HEH70" s="201"/>
      <c r="HEI70" s="200"/>
      <c r="HEJ70" s="200"/>
      <c r="HEK70" s="200"/>
      <c r="HEL70" s="200"/>
      <c r="HEM70" s="200"/>
      <c r="HEN70" s="201"/>
      <c r="HEO70" s="200"/>
      <c r="HEP70" s="200"/>
      <c r="HEQ70" s="200"/>
      <c r="HER70" s="200"/>
      <c r="HES70" s="200"/>
      <c r="HET70" s="201"/>
      <c r="HEU70" s="200"/>
      <c r="HEV70" s="200"/>
      <c r="HEW70" s="200"/>
      <c r="HEX70" s="200"/>
      <c r="HEY70" s="200"/>
      <c r="HEZ70" s="201"/>
      <c r="HFA70" s="200"/>
      <c r="HFB70" s="200"/>
      <c r="HFC70" s="200"/>
      <c r="HFD70" s="200"/>
      <c r="HFE70" s="200"/>
      <c r="HFF70" s="201"/>
      <c r="HFG70" s="200"/>
      <c r="HFH70" s="200"/>
      <c r="HFI70" s="200"/>
      <c r="HFJ70" s="200"/>
      <c r="HFK70" s="200"/>
      <c r="HFL70" s="201"/>
      <c r="HFM70" s="200"/>
      <c r="HFN70" s="200"/>
      <c r="HFO70" s="200"/>
      <c r="HFP70" s="200"/>
      <c r="HFQ70" s="200"/>
      <c r="HFR70" s="201"/>
      <c r="HFS70" s="200"/>
      <c r="HFT70" s="200"/>
      <c r="HFU70" s="200"/>
      <c r="HFV70" s="200"/>
      <c r="HFW70" s="200"/>
      <c r="HFX70" s="201"/>
      <c r="HFY70" s="200"/>
      <c r="HFZ70" s="200"/>
      <c r="HGA70" s="200"/>
      <c r="HGB70" s="200"/>
      <c r="HGC70" s="200"/>
      <c r="HGD70" s="201"/>
      <c r="HGE70" s="200"/>
      <c r="HGF70" s="200"/>
      <c r="HGG70" s="200"/>
      <c r="HGH70" s="200"/>
      <c r="HGI70" s="200"/>
      <c r="HGJ70" s="201"/>
      <c r="HGK70" s="200"/>
      <c r="HGL70" s="200"/>
      <c r="HGM70" s="200"/>
      <c r="HGN70" s="200"/>
      <c r="HGO70" s="200"/>
      <c r="HGP70" s="201"/>
      <c r="HGQ70" s="200"/>
      <c r="HGR70" s="200"/>
      <c r="HGS70" s="200"/>
      <c r="HGT70" s="200"/>
      <c r="HGU70" s="200"/>
      <c r="HGV70" s="201"/>
      <c r="HGW70" s="200"/>
      <c r="HGX70" s="200"/>
      <c r="HGY70" s="200"/>
      <c r="HGZ70" s="200"/>
      <c r="HHA70" s="200"/>
      <c r="HHB70" s="201"/>
      <c r="HHC70" s="200"/>
      <c r="HHD70" s="200"/>
      <c r="HHE70" s="200"/>
      <c r="HHF70" s="200"/>
      <c r="HHG70" s="200"/>
      <c r="HHH70" s="201"/>
      <c r="HHI70" s="200"/>
      <c r="HHJ70" s="200"/>
      <c r="HHK70" s="200"/>
      <c r="HHL70" s="200"/>
      <c r="HHM70" s="200"/>
      <c r="HHN70" s="201"/>
      <c r="HHO70" s="200"/>
      <c r="HHP70" s="200"/>
      <c r="HHQ70" s="200"/>
      <c r="HHR70" s="200"/>
      <c r="HHS70" s="200"/>
      <c r="HHT70" s="201"/>
      <c r="HHU70" s="200"/>
      <c r="HHV70" s="200"/>
      <c r="HHW70" s="200"/>
      <c r="HHX70" s="200"/>
      <c r="HHY70" s="200"/>
      <c r="HHZ70" s="201"/>
      <c r="HIA70" s="200"/>
      <c r="HIB70" s="200"/>
      <c r="HIC70" s="200"/>
      <c r="HID70" s="200"/>
      <c r="HIE70" s="200"/>
      <c r="HIF70" s="201"/>
      <c r="HIG70" s="200"/>
      <c r="HIH70" s="200"/>
      <c r="HII70" s="200"/>
      <c r="HIJ70" s="200"/>
      <c r="HIK70" s="200"/>
      <c r="HIL70" s="201"/>
      <c r="HIM70" s="200"/>
      <c r="HIN70" s="200"/>
      <c r="HIO70" s="200"/>
      <c r="HIP70" s="200"/>
      <c r="HIQ70" s="200"/>
      <c r="HIR70" s="201"/>
      <c r="HIS70" s="200"/>
      <c r="HIT70" s="200"/>
      <c r="HIU70" s="200"/>
      <c r="HIV70" s="200"/>
      <c r="HIW70" s="200"/>
      <c r="HIX70" s="201"/>
      <c r="HIY70" s="200"/>
      <c r="HIZ70" s="200"/>
      <c r="HJA70" s="200"/>
      <c r="HJB70" s="200"/>
      <c r="HJC70" s="200"/>
      <c r="HJD70" s="201"/>
      <c r="HJE70" s="200"/>
      <c r="HJF70" s="200"/>
      <c r="HJG70" s="200"/>
      <c r="HJH70" s="200"/>
      <c r="HJI70" s="200"/>
      <c r="HJJ70" s="201"/>
      <c r="HJK70" s="200"/>
      <c r="HJL70" s="200"/>
      <c r="HJM70" s="200"/>
      <c r="HJN70" s="200"/>
      <c r="HJO70" s="200"/>
      <c r="HJP70" s="201"/>
      <c r="HJQ70" s="200"/>
      <c r="HJR70" s="200"/>
      <c r="HJS70" s="200"/>
      <c r="HJT70" s="200"/>
      <c r="HJU70" s="200"/>
      <c r="HJV70" s="201"/>
      <c r="HJW70" s="200"/>
      <c r="HJX70" s="200"/>
      <c r="HJY70" s="200"/>
      <c r="HJZ70" s="200"/>
      <c r="HKA70" s="200"/>
      <c r="HKB70" s="201"/>
      <c r="HKC70" s="200"/>
      <c r="HKD70" s="200"/>
      <c r="HKE70" s="200"/>
      <c r="HKF70" s="200"/>
      <c r="HKG70" s="200"/>
      <c r="HKH70" s="201"/>
      <c r="HKI70" s="200"/>
      <c r="HKJ70" s="200"/>
      <c r="HKK70" s="200"/>
      <c r="HKL70" s="200"/>
      <c r="HKM70" s="200"/>
      <c r="HKN70" s="201"/>
      <c r="HKO70" s="200"/>
      <c r="HKP70" s="200"/>
      <c r="HKQ70" s="200"/>
      <c r="HKR70" s="200"/>
      <c r="HKS70" s="200"/>
      <c r="HKT70" s="201"/>
      <c r="HKU70" s="200"/>
      <c r="HKV70" s="200"/>
      <c r="HKW70" s="200"/>
      <c r="HKX70" s="200"/>
      <c r="HKY70" s="200"/>
      <c r="HKZ70" s="201"/>
      <c r="HLA70" s="200"/>
      <c r="HLB70" s="200"/>
      <c r="HLC70" s="200"/>
      <c r="HLD70" s="200"/>
      <c r="HLE70" s="200"/>
      <c r="HLF70" s="201"/>
      <c r="HLG70" s="200"/>
      <c r="HLH70" s="200"/>
      <c r="HLI70" s="200"/>
      <c r="HLJ70" s="200"/>
      <c r="HLK70" s="200"/>
      <c r="HLL70" s="201"/>
      <c r="HLM70" s="200"/>
      <c r="HLN70" s="200"/>
      <c r="HLO70" s="200"/>
      <c r="HLP70" s="200"/>
      <c r="HLQ70" s="200"/>
      <c r="HLR70" s="201"/>
      <c r="HLS70" s="200"/>
      <c r="HLT70" s="200"/>
      <c r="HLU70" s="200"/>
      <c r="HLV70" s="200"/>
      <c r="HLW70" s="200"/>
      <c r="HLX70" s="201"/>
      <c r="HLY70" s="200"/>
      <c r="HLZ70" s="200"/>
      <c r="HMA70" s="200"/>
      <c r="HMB70" s="200"/>
      <c r="HMC70" s="200"/>
      <c r="HMD70" s="201"/>
      <c r="HME70" s="200"/>
      <c r="HMF70" s="200"/>
      <c r="HMG70" s="200"/>
      <c r="HMH70" s="200"/>
      <c r="HMI70" s="200"/>
      <c r="HMJ70" s="201"/>
      <c r="HMK70" s="200"/>
      <c r="HML70" s="200"/>
      <c r="HMM70" s="200"/>
      <c r="HMN70" s="200"/>
      <c r="HMO70" s="200"/>
      <c r="HMP70" s="201"/>
      <c r="HMQ70" s="200"/>
      <c r="HMR70" s="200"/>
      <c r="HMS70" s="200"/>
      <c r="HMT70" s="200"/>
      <c r="HMU70" s="200"/>
      <c r="HMV70" s="201"/>
      <c r="HMW70" s="200"/>
      <c r="HMX70" s="200"/>
      <c r="HMY70" s="200"/>
      <c r="HMZ70" s="200"/>
      <c r="HNA70" s="200"/>
      <c r="HNB70" s="201"/>
      <c r="HNC70" s="200"/>
      <c r="HND70" s="200"/>
      <c r="HNE70" s="200"/>
      <c r="HNF70" s="200"/>
      <c r="HNG70" s="200"/>
      <c r="HNH70" s="201"/>
      <c r="HNI70" s="200"/>
      <c r="HNJ70" s="200"/>
      <c r="HNK70" s="200"/>
      <c r="HNL70" s="200"/>
      <c r="HNM70" s="200"/>
      <c r="HNN70" s="201"/>
      <c r="HNO70" s="200"/>
      <c r="HNP70" s="200"/>
      <c r="HNQ70" s="200"/>
      <c r="HNR70" s="200"/>
      <c r="HNS70" s="200"/>
      <c r="HNT70" s="201"/>
      <c r="HNU70" s="200"/>
      <c r="HNV70" s="200"/>
      <c r="HNW70" s="200"/>
      <c r="HNX70" s="200"/>
      <c r="HNY70" s="200"/>
      <c r="HNZ70" s="201"/>
      <c r="HOA70" s="200"/>
      <c r="HOB70" s="200"/>
      <c r="HOC70" s="200"/>
      <c r="HOD70" s="200"/>
      <c r="HOE70" s="200"/>
      <c r="HOF70" s="201"/>
      <c r="HOG70" s="200"/>
      <c r="HOH70" s="200"/>
      <c r="HOI70" s="200"/>
      <c r="HOJ70" s="200"/>
      <c r="HOK70" s="200"/>
      <c r="HOL70" s="201"/>
      <c r="HOM70" s="200"/>
      <c r="HON70" s="200"/>
      <c r="HOO70" s="200"/>
      <c r="HOP70" s="200"/>
      <c r="HOQ70" s="200"/>
      <c r="HOR70" s="201"/>
      <c r="HOS70" s="200"/>
      <c r="HOT70" s="200"/>
      <c r="HOU70" s="200"/>
      <c r="HOV70" s="200"/>
      <c r="HOW70" s="200"/>
      <c r="HOX70" s="201"/>
      <c r="HOY70" s="200"/>
      <c r="HOZ70" s="200"/>
      <c r="HPA70" s="200"/>
      <c r="HPB70" s="200"/>
      <c r="HPC70" s="200"/>
      <c r="HPD70" s="201"/>
      <c r="HPE70" s="200"/>
      <c r="HPF70" s="200"/>
      <c r="HPG70" s="200"/>
      <c r="HPH70" s="200"/>
      <c r="HPI70" s="200"/>
      <c r="HPJ70" s="201"/>
      <c r="HPK70" s="200"/>
      <c r="HPL70" s="200"/>
      <c r="HPM70" s="200"/>
      <c r="HPN70" s="200"/>
      <c r="HPO70" s="200"/>
      <c r="HPP70" s="201"/>
      <c r="HPQ70" s="200"/>
      <c r="HPR70" s="200"/>
      <c r="HPS70" s="200"/>
      <c r="HPT70" s="200"/>
      <c r="HPU70" s="200"/>
      <c r="HPV70" s="201"/>
      <c r="HPW70" s="200"/>
      <c r="HPX70" s="200"/>
      <c r="HPY70" s="200"/>
      <c r="HPZ70" s="200"/>
      <c r="HQA70" s="200"/>
      <c r="HQB70" s="201"/>
      <c r="HQC70" s="200"/>
      <c r="HQD70" s="200"/>
      <c r="HQE70" s="200"/>
      <c r="HQF70" s="200"/>
      <c r="HQG70" s="200"/>
      <c r="HQH70" s="201"/>
      <c r="HQI70" s="200"/>
      <c r="HQJ70" s="200"/>
      <c r="HQK70" s="200"/>
      <c r="HQL70" s="200"/>
      <c r="HQM70" s="200"/>
      <c r="HQN70" s="201"/>
      <c r="HQO70" s="200"/>
      <c r="HQP70" s="200"/>
      <c r="HQQ70" s="200"/>
      <c r="HQR70" s="200"/>
      <c r="HQS70" s="200"/>
      <c r="HQT70" s="201"/>
      <c r="HQU70" s="200"/>
      <c r="HQV70" s="200"/>
      <c r="HQW70" s="200"/>
      <c r="HQX70" s="200"/>
      <c r="HQY70" s="200"/>
      <c r="HQZ70" s="201"/>
      <c r="HRA70" s="200"/>
      <c r="HRB70" s="200"/>
      <c r="HRC70" s="200"/>
      <c r="HRD70" s="200"/>
      <c r="HRE70" s="200"/>
      <c r="HRF70" s="201"/>
      <c r="HRG70" s="200"/>
      <c r="HRH70" s="200"/>
      <c r="HRI70" s="200"/>
      <c r="HRJ70" s="200"/>
      <c r="HRK70" s="200"/>
      <c r="HRL70" s="201"/>
      <c r="HRM70" s="200"/>
      <c r="HRN70" s="200"/>
      <c r="HRO70" s="200"/>
      <c r="HRP70" s="200"/>
      <c r="HRQ70" s="200"/>
      <c r="HRR70" s="201"/>
      <c r="HRS70" s="200"/>
      <c r="HRT70" s="200"/>
      <c r="HRU70" s="200"/>
      <c r="HRV70" s="200"/>
      <c r="HRW70" s="200"/>
      <c r="HRX70" s="201"/>
      <c r="HRY70" s="200"/>
      <c r="HRZ70" s="200"/>
      <c r="HSA70" s="200"/>
      <c r="HSB70" s="200"/>
      <c r="HSC70" s="200"/>
      <c r="HSD70" s="201"/>
      <c r="HSE70" s="200"/>
      <c r="HSF70" s="200"/>
      <c r="HSG70" s="200"/>
      <c r="HSH70" s="200"/>
      <c r="HSI70" s="200"/>
      <c r="HSJ70" s="201"/>
      <c r="HSK70" s="200"/>
      <c r="HSL70" s="200"/>
      <c r="HSM70" s="200"/>
      <c r="HSN70" s="200"/>
      <c r="HSO70" s="200"/>
      <c r="HSP70" s="201"/>
      <c r="HSQ70" s="200"/>
      <c r="HSR70" s="200"/>
      <c r="HSS70" s="200"/>
      <c r="HST70" s="200"/>
      <c r="HSU70" s="200"/>
      <c r="HSV70" s="201"/>
      <c r="HSW70" s="200"/>
      <c r="HSX70" s="200"/>
      <c r="HSY70" s="200"/>
      <c r="HSZ70" s="200"/>
      <c r="HTA70" s="200"/>
      <c r="HTB70" s="201"/>
      <c r="HTC70" s="200"/>
      <c r="HTD70" s="200"/>
      <c r="HTE70" s="200"/>
      <c r="HTF70" s="200"/>
      <c r="HTG70" s="200"/>
      <c r="HTH70" s="201"/>
      <c r="HTI70" s="200"/>
      <c r="HTJ70" s="200"/>
      <c r="HTK70" s="200"/>
      <c r="HTL70" s="200"/>
      <c r="HTM70" s="200"/>
      <c r="HTN70" s="201"/>
      <c r="HTO70" s="200"/>
      <c r="HTP70" s="200"/>
      <c r="HTQ70" s="200"/>
      <c r="HTR70" s="200"/>
      <c r="HTS70" s="200"/>
      <c r="HTT70" s="201"/>
      <c r="HTU70" s="200"/>
      <c r="HTV70" s="200"/>
      <c r="HTW70" s="200"/>
      <c r="HTX70" s="200"/>
      <c r="HTY70" s="200"/>
      <c r="HTZ70" s="201"/>
      <c r="HUA70" s="200"/>
      <c r="HUB70" s="200"/>
      <c r="HUC70" s="200"/>
      <c r="HUD70" s="200"/>
      <c r="HUE70" s="200"/>
      <c r="HUF70" s="201"/>
      <c r="HUG70" s="200"/>
      <c r="HUH70" s="200"/>
      <c r="HUI70" s="200"/>
      <c r="HUJ70" s="200"/>
      <c r="HUK70" s="200"/>
      <c r="HUL70" s="201"/>
      <c r="HUM70" s="200"/>
      <c r="HUN70" s="200"/>
      <c r="HUO70" s="200"/>
      <c r="HUP70" s="200"/>
      <c r="HUQ70" s="200"/>
      <c r="HUR70" s="201"/>
      <c r="HUS70" s="200"/>
      <c r="HUT70" s="200"/>
      <c r="HUU70" s="200"/>
      <c r="HUV70" s="200"/>
      <c r="HUW70" s="200"/>
      <c r="HUX70" s="201"/>
      <c r="HUY70" s="200"/>
      <c r="HUZ70" s="200"/>
      <c r="HVA70" s="200"/>
      <c r="HVB70" s="200"/>
      <c r="HVC70" s="200"/>
      <c r="HVD70" s="201"/>
      <c r="HVE70" s="200"/>
      <c r="HVF70" s="200"/>
      <c r="HVG70" s="200"/>
      <c r="HVH70" s="200"/>
      <c r="HVI70" s="200"/>
      <c r="HVJ70" s="201"/>
      <c r="HVK70" s="200"/>
      <c r="HVL70" s="200"/>
      <c r="HVM70" s="200"/>
      <c r="HVN70" s="200"/>
      <c r="HVO70" s="200"/>
      <c r="HVP70" s="201"/>
      <c r="HVQ70" s="200"/>
      <c r="HVR70" s="200"/>
      <c r="HVS70" s="200"/>
      <c r="HVT70" s="200"/>
      <c r="HVU70" s="200"/>
      <c r="HVV70" s="201"/>
      <c r="HVW70" s="200"/>
      <c r="HVX70" s="200"/>
      <c r="HVY70" s="200"/>
      <c r="HVZ70" s="200"/>
      <c r="HWA70" s="200"/>
      <c r="HWB70" s="201"/>
      <c r="HWC70" s="200"/>
      <c r="HWD70" s="200"/>
      <c r="HWE70" s="200"/>
      <c r="HWF70" s="200"/>
      <c r="HWG70" s="200"/>
      <c r="HWH70" s="201"/>
      <c r="HWI70" s="200"/>
      <c r="HWJ70" s="200"/>
      <c r="HWK70" s="200"/>
      <c r="HWL70" s="200"/>
      <c r="HWM70" s="200"/>
      <c r="HWN70" s="201"/>
      <c r="HWO70" s="200"/>
      <c r="HWP70" s="200"/>
      <c r="HWQ70" s="200"/>
      <c r="HWR70" s="200"/>
      <c r="HWS70" s="200"/>
      <c r="HWT70" s="201"/>
      <c r="HWU70" s="200"/>
      <c r="HWV70" s="200"/>
      <c r="HWW70" s="200"/>
      <c r="HWX70" s="200"/>
      <c r="HWY70" s="200"/>
      <c r="HWZ70" s="201"/>
      <c r="HXA70" s="200"/>
      <c r="HXB70" s="200"/>
      <c r="HXC70" s="200"/>
      <c r="HXD70" s="200"/>
      <c r="HXE70" s="200"/>
      <c r="HXF70" s="201"/>
      <c r="HXG70" s="200"/>
      <c r="HXH70" s="200"/>
      <c r="HXI70" s="200"/>
      <c r="HXJ70" s="200"/>
      <c r="HXK70" s="200"/>
      <c r="HXL70" s="201"/>
      <c r="HXM70" s="200"/>
      <c r="HXN70" s="200"/>
      <c r="HXO70" s="200"/>
      <c r="HXP70" s="200"/>
      <c r="HXQ70" s="200"/>
      <c r="HXR70" s="201"/>
      <c r="HXS70" s="200"/>
      <c r="HXT70" s="200"/>
      <c r="HXU70" s="200"/>
      <c r="HXV70" s="200"/>
      <c r="HXW70" s="200"/>
      <c r="HXX70" s="201"/>
      <c r="HXY70" s="200"/>
      <c r="HXZ70" s="200"/>
      <c r="HYA70" s="200"/>
      <c r="HYB70" s="200"/>
      <c r="HYC70" s="200"/>
      <c r="HYD70" s="201"/>
      <c r="HYE70" s="200"/>
      <c r="HYF70" s="200"/>
      <c r="HYG70" s="200"/>
      <c r="HYH70" s="200"/>
      <c r="HYI70" s="200"/>
      <c r="HYJ70" s="201"/>
      <c r="HYK70" s="200"/>
      <c r="HYL70" s="200"/>
      <c r="HYM70" s="200"/>
      <c r="HYN70" s="200"/>
      <c r="HYO70" s="200"/>
      <c r="HYP70" s="201"/>
      <c r="HYQ70" s="200"/>
      <c r="HYR70" s="200"/>
      <c r="HYS70" s="200"/>
      <c r="HYT70" s="200"/>
      <c r="HYU70" s="200"/>
      <c r="HYV70" s="201"/>
      <c r="HYW70" s="200"/>
      <c r="HYX70" s="200"/>
      <c r="HYY70" s="200"/>
      <c r="HYZ70" s="200"/>
      <c r="HZA70" s="200"/>
      <c r="HZB70" s="201"/>
      <c r="HZC70" s="200"/>
      <c r="HZD70" s="200"/>
      <c r="HZE70" s="200"/>
      <c r="HZF70" s="200"/>
      <c r="HZG70" s="200"/>
      <c r="HZH70" s="201"/>
      <c r="HZI70" s="200"/>
      <c r="HZJ70" s="200"/>
      <c r="HZK70" s="200"/>
      <c r="HZL70" s="200"/>
      <c r="HZM70" s="200"/>
      <c r="HZN70" s="201"/>
      <c r="HZO70" s="200"/>
      <c r="HZP70" s="200"/>
      <c r="HZQ70" s="200"/>
      <c r="HZR70" s="200"/>
      <c r="HZS70" s="200"/>
      <c r="HZT70" s="201"/>
      <c r="HZU70" s="200"/>
      <c r="HZV70" s="200"/>
      <c r="HZW70" s="200"/>
      <c r="HZX70" s="200"/>
      <c r="HZY70" s="200"/>
      <c r="HZZ70" s="201"/>
      <c r="IAA70" s="200"/>
      <c r="IAB70" s="200"/>
      <c r="IAC70" s="200"/>
      <c r="IAD70" s="200"/>
      <c r="IAE70" s="200"/>
      <c r="IAF70" s="201"/>
      <c r="IAG70" s="200"/>
      <c r="IAH70" s="200"/>
      <c r="IAI70" s="200"/>
      <c r="IAJ70" s="200"/>
      <c r="IAK70" s="200"/>
      <c r="IAL70" s="201"/>
      <c r="IAM70" s="200"/>
      <c r="IAN70" s="200"/>
      <c r="IAO70" s="200"/>
      <c r="IAP70" s="200"/>
      <c r="IAQ70" s="200"/>
      <c r="IAR70" s="201"/>
      <c r="IAS70" s="200"/>
      <c r="IAT70" s="200"/>
      <c r="IAU70" s="200"/>
      <c r="IAV70" s="200"/>
      <c r="IAW70" s="200"/>
      <c r="IAX70" s="201"/>
      <c r="IAY70" s="200"/>
      <c r="IAZ70" s="200"/>
      <c r="IBA70" s="200"/>
      <c r="IBB70" s="200"/>
      <c r="IBC70" s="200"/>
      <c r="IBD70" s="201"/>
      <c r="IBE70" s="200"/>
      <c r="IBF70" s="200"/>
      <c r="IBG70" s="200"/>
      <c r="IBH70" s="200"/>
      <c r="IBI70" s="200"/>
      <c r="IBJ70" s="201"/>
      <c r="IBK70" s="200"/>
      <c r="IBL70" s="200"/>
      <c r="IBM70" s="200"/>
      <c r="IBN70" s="200"/>
      <c r="IBO70" s="200"/>
      <c r="IBP70" s="201"/>
      <c r="IBQ70" s="200"/>
      <c r="IBR70" s="200"/>
      <c r="IBS70" s="200"/>
      <c r="IBT70" s="200"/>
      <c r="IBU70" s="200"/>
      <c r="IBV70" s="201"/>
      <c r="IBW70" s="200"/>
      <c r="IBX70" s="200"/>
      <c r="IBY70" s="200"/>
      <c r="IBZ70" s="200"/>
      <c r="ICA70" s="200"/>
      <c r="ICB70" s="201"/>
      <c r="ICC70" s="200"/>
      <c r="ICD70" s="200"/>
      <c r="ICE70" s="200"/>
      <c r="ICF70" s="200"/>
      <c r="ICG70" s="200"/>
      <c r="ICH70" s="201"/>
      <c r="ICI70" s="200"/>
      <c r="ICJ70" s="200"/>
      <c r="ICK70" s="200"/>
      <c r="ICL70" s="200"/>
      <c r="ICM70" s="200"/>
      <c r="ICN70" s="201"/>
      <c r="ICO70" s="200"/>
      <c r="ICP70" s="200"/>
      <c r="ICQ70" s="200"/>
      <c r="ICR70" s="200"/>
      <c r="ICS70" s="200"/>
      <c r="ICT70" s="201"/>
      <c r="ICU70" s="200"/>
      <c r="ICV70" s="200"/>
      <c r="ICW70" s="200"/>
      <c r="ICX70" s="200"/>
      <c r="ICY70" s="200"/>
      <c r="ICZ70" s="201"/>
      <c r="IDA70" s="200"/>
      <c r="IDB70" s="200"/>
      <c r="IDC70" s="200"/>
      <c r="IDD70" s="200"/>
      <c r="IDE70" s="200"/>
      <c r="IDF70" s="201"/>
      <c r="IDG70" s="200"/>
      <c r="IDH70" s="200"/>
      <c r="IDI70" s="200"/>
      <c r="IDJ70" s="200"/>
      <c r="IDK70" s="200"/>
      <c r="IDL70" s="201"/>
      <c r="IDM70" s="200"/>
      <c r="IDN70" s="200"/>
      <c r="IDO70" s="200"/>
      <c r="IDP70" s="200"/>
      <c r="IDQ70" s="200"/>
      <c r="IDR70" s="201"/>
      <c r="IDS70" s="200"/>
      <c r="IDT70" s="200"/>
      <c r="IDU70" s="200"/>
      <c r="IDV70" s="200"/>
      <c r="IDW70" s="200"/>
      <c r="IDX70" s="201"/>
      <c r="IDY70" s="200"/>
      <c r="IDZ70" s="200"/>
      <c r="IEA70" s="200"/>
      <c r="IEB70" s="200"/>
      <c r="IEC70" s="200"/>
      <c r="IED70" s="201"/>
      <c r="IEE70" s="200"/>
      <c r="IEF70" s="200"/>
      <c r="IEG70" s="200"/>
      <c r="IEH70" s="200"/>
      <c r="IEI70" s="200"/>
      <c r="IEJ70" s="201"/>
      <c r="IEK70" s="200"/>
      <c r="IEL70" s="200"/>
      <c r="IEM70" s="200"/>
      <c r="IEN70" s="200"/>
      <c r="IEO70" s="200"/>
      <c r="IEP70" s="201"/>
      <c r="IEQ70" s="200"/>
      <c r="IER70" s="200"/>
      <c r="IES70" s="200"/>
      <c r="IET70" s="200"/>
      <c r="IEU70" s="200"/>
      <c r="IEV70" s="201"/>
      <c r="IEW70" s="200"/>
      <c r="IEX70" s="200"/>
      <c r="IEY70" s="200"/>
      <c r="IEZ70" s="200"/>
      <c r="IFA70" s="200"/>
      <c r="IFB70" s="201"/>
      <c r="IFC70" s="200"/>
      <c r="IFD70" s="200"/>
      <c r="IFE70" s="200"/>
      <c r="IFF70" s="200"/>
      <c r="IFG70" s="200"/>
      <c r="IFH70" s="201"/>
      <c r="IFI70" s="200"/>
      <c r="IFJ70" s="200"/>
      <c r="IFK70" s="200"/>
      <c r="IFL70" s="200"/>
      <c r="IFM70" s="200"/>
      <c r="IFN70" s="201"/>
      <c r="IFO70" s="200"/>
      <c r="IFP70" s="200"/>
      <c r="IFQ70" s="200"/>
      <c r="IFR70" s="200"/>
      <c r="IFS70" s="200"/>
      <c r="IFT70" s="201"/>
      <c r="IFU70" s="200"/>
      <c r="IFV70" s="200"/>
      <c r="IFW70" s="200"/>
      <c r="IFX70" s="200"/>
      <c r="IFY70" s="200"/>
      <c r="IFZ70" s="201"/>
      <c r="IGA70" s="200"/>
      <c r="IGB70" s="200"/>
      <c r="IGC70" s="200"/>
      <c r="IGD70" s="200"/>
      <c r="IGE70" s="200"/>
      <c r="IGF70" s="201"/>
      <c r="IGG70" s="200"/>
      <c r="IGH70" s="200"/>
      <c r="IGI70" s="200"/>
      <c r="IGJ70" s="200"/>
      <c r="IGK70" s="200"/>
      <c r="IGL70" s="201"/>
      <c r="IGM70" s="200"/>
      <c r="IGN70" s="200"/>
      <c r="IGO70" s="200"/>
      <c r="IGP70" s="200"/>
      <c r="IGQ70" s="200"/>
      <c r="IGR70" s="201"/>
      <c r="IGS70" s="200"/>
      <c r="IGT70" s="200"/>
      <c r="IGU70" s="200"/>
      <c r="IGV70" s="200"/>
      <c r="IGW70" s="200"/>
      <c r="IGX70" s="201"/>
      <c r="IGY70" s="200"/>
      <c r="IGZ70" s="200"/>
      <c r="IHA70" s="200"/>
      <c r="IHB70" s="200"/>
      <c r="IHC70" s="200"/>
      <c r="IHD70" s="201"/>
      <c r="IHE70" s="200"/>
      <c r="IHF70" s="200"/>
      <c r="IHG70" s="200"/>
      <c r="IHH70" s="200"/>
      <c r="IHI70" s="200"/>
      <c r="IHJ70" s="201"/>
      <c r="IHK70" s="200"/>
      <c r="IHL70" s="200"/>
      <c r="IHM70" s="200"/>
      <c r="IHN70" s="200"/>
      <c r="IHO70" s="200"/>
      <c r="IHP70" s="201"/>
      <c r="IHQ70" s="200"/>
      <c r="IHR70" s="200"/>
      <c r="IHS70" s="200"/>
      <c r="IHT70" s="200"/>
      <c r="IHU70" s="200"/>
      <c r="IHV70" s="201"/>
      <c r="IHW70" s="200"/>
      <c r="IHX70" s="200"/>
      <c r="IHY70" s="200"/>
      <c r="IHZ70" s="200"/>
      <c r="IIA70" s="200"/>
      <c r="IIB70" s="201"/>
      <c r="IIC70" s="200"/>
      <c r="IID70" s="200"/>
      <c r="IIE70" s="200"/>
      <c r="IIF70" s="200"/>
      <c r="IIG70" s="200"/>
      <c r="IIH70" s="201"/>
      <c r="III70" s="200"/>
      <c r="IIJ70" s="200"/>
      <c r="IIK70" s="200"/>
      <c r="IIL70" s="200"/>
      <c r="IIM70" s="200"/>
      <c r="IIN70" s="201"/>
      <c r="IIO70" s="200"/>
      <c r="IIP70" s="200"/>
      <c r="IIQ70" s="200"/>
      <c r="IIR70" s="200"/>
      <c r="IIS70" s="200"/>
      <c r="IIT70" s="201"/>
      <c r="IIU70" s="200"/>
      <c r="IIV70" s="200"/>
      <c r="IIW70" s="200"/>
      <c r="IIX70" s="200"/>
      <c r="IIY70" s="200"/>
      <c r="IIZ70" s="201"/>
      <c r="IJA70" s="200"/>
      <c r="IJB70" s="200"/>
      <c r="IJC70" s="200"/>
      <c r="IJD70" s="200"/>
      <c r="IJE70" s="200"/>
      <c r="IJF70" s="201"/>
      <c r="IJG70" s="200"/>
      <c r="IJH70" s="200"/>
      <c r="IJI70" s="200"/>
      <c r="IJJ70" s="200"/>
      <c r="IJK70" s="200"/>
      <c r="IJL70" s="201"/>
      <c r="IJM70" s="200"/>
      <c r="IJN70" s="200"/>
      <c r="IJO70" s="200"/>
      <c r="IJP70" s="200"/>
      <c r="IJQ70" s="200"/>
      <c r="IJR70" s="201"/>
      <c r="IJS70" s="200"/>
      <c r="IJT70" s="200"/>
      <c r="IJU70" s="200"/>
      <c r="IJV70" s="200"/>
      <c r="IJW70" s="200"/>
      <c r="IJX70" s="201"/>
      <c r="IJY70" s="200"/>
      <c r="IJZ70" s="200"/>
      <c r="IKA70" s="200"/>
      <c r="IKB70" s="200"/>
      <c r="IKC70" s="200"/>
      <c r="IKD70" s="201"/>
      <c r="IKE70" s="200"/>
      <c r="IKF70" s="200"/>
      <c r="IKG70" s="200"/>
      <c r="IKH70" s="200"/>
      <c r="IKI70" s="200"/>
      <c r="IKJ70" s="201"/>
      <c r="IKK70" s="200"/>
      <c r="IKL70" s="200"/>
      <c r="IKM70" s="200"/>
      <c r="IKN70" s="200"/>
      <c r="IKO70" s="200"/>
      <c r="IKP70" s="201"/>
      <c r="IKQ70" s="200"/>
      <c r="IKR70" s="200"/>
      <c r="IKS70" s="200"/>
      <c r="IKT70" s="200"/>
      <c r="IKU70" s="200"/>
      <c r="IKV70" s="201"/>
      <c r="IKW70" s="200"/>
      <c r="IKX70" s="200"/>
      <c r="IKY70" s="200"/>
      <c r="IKZ70" s="200"/>
      <c r="ILA70" s="200"/>
      <c r="ILB70" s="201"/>
      <c r="ILC70" s="200"/>
      <c r="ILD70" s="200"/>
      <c r="ILE70" s="200"/>
      <c r="ILF70" s="200"/>
      <c r="ILG70" s="200"/>
      <c r="ILH70" s="201"/>
      <c r="ILI70" s="200"/>
      <c r="ILJ70" s="200"/>
      <c r="ILK70" s="200"/>
      <c r="ILL70" s="200"/>
      <c r="ILM70" s="200"/>
      <c r="ILN70" s="201"/>
      <c r="ILO70" s="200"/>
      <c r="ILP70" s="200"/>
      <c r="ILQ70" s="200"/>
      <c r="ILR70" s="200"/>
      <c r="ILS70" s="200"/>
      <c r="ILT70" s="201"/>
      <c r="ILU70" s="200"/>
      <c r="ILV70" s="200"/>
      <c r="ILW70" s="200"/>
      <c r="ILX70" s="200"/>
      <c r="ILY70" s="200"/>
      <c r="ILZ70" s="201"/>
      <c r="IMA70" s="200"/>
      <c r="IMB70" s="200"/>
      <c r="IMC70" s="200"/>
      <c r="IMD70" s="200"/>
      <c r="IME70" s="200"/>
      <c r="IMF70" s="201"/>
      <c r="IMG70" s="200"/>
      <c r="IMH70" s="200"/>
      <c r="IMI70" s="200"/>
      <c r="IMJ70" s="200"/>
      <c r="IMK70" s="200"/>
      <c r="IML70" s="201"/>
      <c r="IMM70" s="200"/>
      <c r="IMN70" s="200"/>
      <c r="IMO70" s="200"/>
      <c r="IMP70" s="200"/>
      <c r="IMQ70" s="200"/>
      <c r="IMR70" s="201"/>
      <c r="IMS70" s="200"/>
      <c r="IMT70" s="200"/>
      <c r="IMU70" s="200"/>
      <c r="IMV70" s="200"/>
      <c r="IMW70" s="200"/>
      <c r="IMX70" s="201"/>
      <c r="IMY70" s="200"/>
      <c r="IMZ70" s="200"/>
      <c r="INA70" s="200"/>
      <c r="INB70" s="200"/>
      <c r="INC70" s="200"/>
      <c r="IND70" s="201"/>
      <c r="INE70" s="200"/>
      <c r="INF70" s="200"/>
      <c r="ING70" s="200"/>
      <c r="INH70" s="200"/>
      <c r="INI70" s="200"/>
      <c r="INJ70" s="201"/>
      <c r="INK70" s="200"/>
      <c r="INL70" s="200"/>
      <c r="INM70" s="200"/>
      <c r="INN70" s="200"/>
      <c r="INO70" s="200"/>
      <c r="INP70" s="201"/>
      <c r="INQ70" s="200"/>
      <c r="INR70" s="200"/>
      <c r="INS70" s="200"/>
      <c r="INT70" s="200"/>
      <c r="INU70" s="200"/>
      <c r="INV70" s="201"/>
      <c r="INW70" s="200"/>
      <c r="INX70" s="200"/>
      <c r="INY70" s="200"/>
      <c r="INZ70" s="200"/>
      <c r="IOA70" s="200"/>
      <c r="IOB70" s="201"/>
      <c r="IOC70" s="200"/>
      <c r="IOD70" s="200"/>
      <c r="IOE70" s="200"/>
      <c r="IOF70" s="200"/>
      <c r="IOG70" s="200"/>
      <c r="IOH70" s="201"/>
      <c r="IOI70" s="200"/>
      <c r="IOJ70" s="200"/>
      <c r="IOK70" s="200"/>
      <c r="IOL70" s="200"/>
      <c r="IOM70" s="200"/>
      <c r="ION70" s="201"/>
      <c r="IOO70" s="200"/>
      <c r="IOP70" s="200"/>
      <c r="IOQ70" s="200"/>
      <c r="IOR70" s="200"/>
      <c r="IOS70" s="200"/>
      <c r="IOT70" s="201"/>
      <c r="IOU70" s="200"/>
      <c r="IOV70" s="200"/>
      <c r="IOW70" s="200"/>
      <c r="IOX70" s="200"/>
      <c r="IOY70" s="200"/>
      <c r="IOZ70" s="201"/>
      <c r="IPA70" s="200"/>
      <c r="IPB70" s="200"/>
      <c r="IPC70" s="200"/>
      <c r="IPD70" s="200"/>
      <c r="IPE70" s="200"/>
      <c r="IPF70" s="201"/>
      <c r="IPG70" s="200"/>
      <c r="IPH70" s="200"/>
      <c r="IPI70" s="200"/>
      <c r="IPJ70" s="200"/>
      <c r="IPK70" s="200"/>
      <c r="IPL70" s="201"/>
      <c r="IPM70" s="200"/>
      <c r="IPN70" s="200"/>
      <c r="IPO70" s="200"/>
      <c r="IPP70" s="200"/>
      <c r="IPQ70" s="200"/>
      <c r="IPR70" s="201"/>
      <c r="IPS70" s="200"/>
      <c r="IPT70" s="200"/>
      <c r="IPU70" s="200"/>
      <c r="IPV70" s="200"/>
      <c r="IPW70" s="200"/>
      <c r="IPX70" s="201"/>
      <c r="IPY70" s="200"/>
      <c r="IPZ70" s="200"/>
      <c r="IQA70" s="200"/>
      <c r="IQB70" s="200"/>
      <c r="IQC70" s="200"/>
      <c r="IQD70" s="201"/>
      <c r="IQE70" s="200"/>
      <c r="IQF70" s="200"/>
      <c r="IQG70" s="200"/>
      <c r="IQH70" s="200"/>
      <c r="IQI70" s="200"/>
      <c r="IQJ70" s="201"/>
      <c r="IQK70" s="200"/>
      <c r="IQL70" s="200"/>
      <c r="IQM70" s="200"/>
      <c r="IQN70" s="200"/>
      <c r="IQO70" s="200"/>
      <c r="IQP70" s="201"/>
      <c r="IQQ70" s="200"/>
      <c r="IQR70" s="200"/>
      <c r="IQS70" s="200"/>
      <c r="IQT70" s="200"/>
      <c r="IQU70" s="200"/>
      <c r="IQV70" s="201"/>
      <c r="IQW70" s="200"/>
      <c r="IQX70" s="200"/>
      <c r="IQY70" s="200"/>
      <c r="IQZ70" s="200"/>
      <c r="IRA70" s="200"/>
      <c r="IRB70" s="201"/>
      <c r="IRC70" s="200"/>
      <c r="IRD70" s="200"/>
      <c r="IRE70" s="200"/>
      <c r="IRF70" s="200"/>
      <c r="IRG70" s="200"/>
      <c r="IRH70" s="201"/>
      <c r="IRI70" s="200"/>
      <c r="IRJ70" s="200"/>
      <c r="IRK70" s="200"/>
      <c r="IRL70" s="200"/>
      <c r="IRM70" s="200"/>
      <c r="IRN70" s="201"/>
      <c r="IRO70" s="200"/>
      <c r="IRP70" s="200"/>
      <c r="IRQ70" s="200"/>
      <c r="IRR70" s="200"/>
      <c r="IRS70" s="200"/>
      <c r="IRT70" s="201"/>
      <c r="IRU70" s="200"/>
      <c r="IRV70" s="200"/>
      <c r="IRW70" s="200"/>
      <c r="IRX70" s="200"/>
      <c r="IRY70" s="200"/>
      <c r="IRZ70" s="201"/>
      <c r="ISA70" s="200"/>
      <c r="ISB70" s="200"/>
      <c r="ISC70" s="200"/>
      <c r="ISD70" s="200"/>
      <c r="ISE70" s="200"/>
      <c r="ISF70" s="201"/>
      <c r="ISG70" s="200"/>
      <c r="ISH70" s="200"/>
      <c r="ISI70" s="200"/>
      <c r="ISJ70" s="200"/>
      <c r="ISK70" s="200"/>
      <c r="ISL70" s="201"/>
      <c r="ISM70" s="200"/>
      <c r="ISN70" s="200"/>
      <c r="ISO70" s="200"/>
      <c r="ISP70" s="200"/>
      <c r="ISQ70" s="200"/>
      <c r="ISR70" s="201"/>
      <c r="ISS70" s="200"/>
      <c r="IST70" s="200"/>
      <c r="ISU70" s="200"/>
      <c r="ISV70" s="200"/>
      <c r="ISW70" s="200"/>
      <c r="ISX70" s="201"/>
      <c r="ISY70" s="200"/>
      <c r="ISZ70" s="200"/>
      <c r="ITA70" s="200"/>
      <c r="ITB70" s="200"/>
      <c r="ITC70" s="200"/>
      <c r="ITD70" s="201"/>
      <c r="ITE70" s="200"/>
      <c r="ITF70" s="200"/>
      <c r="ITG70" s="200"/>
      <c r="ITH70" s="200"/>
      <c r="ITI70" s="200"/>
      <c r="ITJ70" s="201"/>
      <c r="ITK70" s="200"/>
      <c r="ITL70" s="200"/>
      <c r="ITM70" s="200"/>
      <c r="ITN70" s="200"/>
      <c r="ITO70" s="200"/>
      <c r="ITP70" s="201"/>
      <c r="ITQ70" s="200"/>
      <c r="ITR70" s="200"/>
      <c r="ITS70" s="200"/>
      <c r="ITT70" s="200"/>
      <c r="ITU70" s="200"/>
      <c r="ITV70" s="201"/>
      <c r="ITW70" s="200"/>
      <c r="ITX70" s="200"/>
      <c r="ITY70" s="200"/>
      <c r="ITZ70" s="200"/>
      <c r="IUA70" s="200"/>
      <c r="IUB70" s="201"/>
      <c r="IUC70" s="200"/>
      <c r="IUD70" s="200"/>
      <c r="IUE70" s="200"/>
      <c r="IUF70" s="200"/>
      <c r="IUG70" s="200"/>
      <c r="IUH70" s="201"/>
      <c r="IUI70" s="200"/>
      <c r="IUJ70" s="200"/>
      <c r="IUK70" s="200"/>
      <c r="IUL70" s="200"/>
      <c r="IUM70" s="200"/>
      <c r="IUN70" s="201"/>
      <c r="IUO70" s="200"/>
      <c r="IUP70" s="200"/>
      <c r="IUQ70" s="200"/>
      <c r="IUR70" s="200"/>
      <c r="IUS70" s="200"/>
      <c r="IUT70" s="201"/>
      <c r="IUU70" s="200"/>
      <c r="IUV70" s="200"/>
      <c r="IUW70" s="200"/>
      <c r="IUX70" s="200"/>
      <c r="IUY70" s="200"/>
      <c r="IUZ70" s="201"/>
      <c r="IVA70" s="200"/>
      <c r="IVB70" s="200"/>
      <c r="IVC70" s="200"/>
      <c r="IVD70" s="200"/>
      <c r="IVE70" s="200"/>
      <c r="IVF70" s="201"/>
      <c r="IVG70" s="200"/>
      <c r="IVH70" s="200"/>
      <c r="IVI70" s="200"/>
      <c r="IVJ70" s="200"/>
      <c r="IVK70" s="200"/>
      <c r="IVL70" s="201"/>
      <c r="IVM70" s="200"/>
      <c r="IVN70" s="200"/>
      <c r="IVO70" s="200"/>
      <c r="IVP70" s="200"/>
      <c r="IVQ70" s="200"/>
      <c r="IVR70" s="201"/>
      <c r="IVS70" s="200"/>
      <c r="IVT70" s="200"/>
      <c r="IVU70" s="200"/>
      <c r="IVV70" s="200"/>
      <c r="IVW70" s="200"/>
      <c r="IVX70" s="201"/>
      <c r="IVY70" s="200"/>
      <c r="IVZ70" s="200"/>
      <c r="IWA70" s="200"/>
      <c r="IWB70" s="200"/>
      <c r="IWC70" s="200"/>
      <c r="IWD70" s="201"/>
      <c r="IWE70" s="200"/>
      <c r="IWF70" s="200"/>
      <c r="IWG70" s="200"/>
      <c r="IWH70" s="200"/>
      <c r="IWI70" s="200"/>
      <c r="IWJ70" s="201"/>
      <c r="IWK70" s="200"/>
      <c r="IWL70" s="200"/>
      <c r="IWM70" s="200"/>
      <c r="IWN70" s="200"/>
      <c r="IWO70" s="200"/>
      <c r="IWP70" s="201"/>
      <c r="IWQ70" s="200"/>
      <c r="IWR70" s="200"/>
      <c r="IWS70" s="200"/>
      <c r="IWT70" s="200"/>
      <c r="IWU70" s="200"/>
      <c r="IWV70" s="201"/>
      <c r="IWW70" s="200"/>
      <c r="IWX70" s="200"/>
      <c r="IWY70" s="200"/>
      <c r="IWZ70" s="200"/>
      <c r="IXA70" s="200"/>
      <c r="IXB70" s="201"/>
      <c r="IXC70" s="200"/>
      <c r="IXD70" s="200"/>
      <c r="IXE70" s="200"/>
      <c r="IXF70" s="200"/>
      <c r="IXG70" s="200"/>
      <c r="IXH70" s="201"/>
      <c r="IXI70" s="200"/>
      <c r="IXJ70" s="200"/>
      <c r="IXK70" s="200"/>
      <c r="IXL70" s="200"/>
      <c r="IXM70" s="200"/>
      <c r="IXN70" s="201"/>
      <c r="IXO70" s="200"/>
      <c r="IXP70" s="200"/>
      <c r="IXQ70" s="200"/>
      <c r="IXR70" s="200"/>
      <c r="IXS70" s="200"/>
      <c r="IXT70" s="201"/>
      <c r="IXU70" s="200"/>
      <c r="IXV70" s="200"/>
      <c r="IXW70" s="200"/>
      <c r="IXX70" s="200"/>
      <c r="IXY70" s="200"/>
      <c r="IXZ70" s="201"/>
      <c r="IYA70" s="200"/>
      <c r="IYB70" s="200"/>
      <c r="IYC70" s="200"/>
      <c r="IYD70" s="200"/>
      <c r="IYE70" s="200"/>
      <c r="IYF70" s="201"/>
      <c r="IYG70" s="200"/>
      <c r="IYH70" s="200"/>
      <c r="IYI70" s="200"/>
      <c r="IYJ70" s="200"/>
      <c r="IYK70" s="200"/>
      <c r="IYL70" s="201"/>
      <c r="IYM70" s="200"/>
      <c r="IYN70" s="200"/>
      <c r="IYO70" s="200"/>
      <c r="IYP70" s="200"/>
      <c r="IYQ70" s="200"/>
      <c r="IYR70" s="201"/>
      <c r="IYS70" s="200"/>
      <c r="IYT70" s="200"/>
      <c r="IYU70" s="200"/>
      <c r="IYV70" s="200"/>
      <c r="IYW70" s="200"/>
      <c r="IYX70" s="201"/>
      <c r="IYY70" s="200"/>
      <c r="IYZ70" s="200"/>
      <c r="IZA70" s="200"/>
      <c r="IZB70" s="200"/>
      <c r="IZC70" s="200"/>
      <c r="IZD70" s="201"/>
      <c r="IZE70" s="200"/>
      <c r="IZF70" s="200"/>
      <c r="IZG70" s="200"/>
      <c r="IZH70" s="200"/>
      <c r="IZI70" s="200"/>
      <c r="IZJ70" s="201"/>
      <c r="IZK70" s="200"/>
      <c r="IZL70" s="200"/>
      <c r="IZM70" s="200"/>
      <c r="IZN70" s="200"/>
      <c r="IZO70" s="200"/>
      <c r="IZP70" s="201"/>
      <c r="IZQ70" s="200"/>
      <c r="IZR70" s="200"/>
      <c r="IZS70" s="200"/>
      <c r="IZT70" s="200"/>
      <c r="IZU70" s="200"/>
      <c r="IZV70" s="201"/>
      <c r="IZW70" s="200"/>
      <c r="IZX70" s="200"/>
      <c r="IZY70" s="200"/>
      <c r="IZZ70" s="200"/>
      <c r="JAA70" s="200"/>
      <c r="JAB70" s="201"/>
      <c r="JAC70" s="200"/>
      <c r="JAD70" s="200"/>
      <c r="JAE70" s="200"/>
      <c r="JAF70" s="200"/>
      <c r="JAG70" s="200"/>
      <c r="JAH70" s="201"/>
      <c r="JAI70" s="200"/>
      <c r="JAJ70" s="200"/>
      <c r="JAK70" s="200"/>
      <c r="JAL70" s="200"/>
      <c r="JAM70" s="200"/>
      <c r="JAN70" s="201"/>
      <c r="JAO70" s="200"/>
      <c r="JAP70" s="200"/>
      <c r="JAQ70" s="200"/>
      <c r="JAR70" s="200"/>
      <c r="JAS70" s="200"/>
      <c r="JAT70" s="201"/>
      <c r="JAU70" s="200"/>
      <c r="JAV70" s="200"/>
      <c r="JAW70" s="200"/>
      <c r="JAX70" s="200"/>
      <c r="JAY70" s="200"/>
      <c r="JAZ70" s="201"/>
      <c r="JBA70" s="200"/>
      <c r="JBB70" s="200"/>
      <c r="JBC70" s="200"/>
      <c r="JBD70" s="200"/>
      <c r="JBE70" s="200"/>
      <c r="JBF70" s="201"/>
      <c r="JBG70" s="200"/>
      <c r="JBH70" s="200"/>
      <c r="JBI70" s="200"/>
      <c r="JBJ70" s="200"/>
      <c r="JBK70" s="200"/>
      <c r="JBL70" s="201"/>
      <c r="JBM70" s="200"/>
      <c r="JBN70" s="200"/>
      <c r="JBO70" s="200"/>
      <c r="JBP70" s="200"/>
      <c r="JBQ70" s="200"/>
      <c r="JBR70" s="201"/>
      <c r="JBS70" s="200"/>
      <c r="JBT70" s="200"/>
      <c r="JBU70" s="200"/>
      <c r="JBV70" s="200"/>
      <c r="JBW70" s="200"/>
      <c r="JBX70" s="201"/>
      <c r="JBY70" s="200"/>
      <c r="JBZ70" s="200"/>
      <c r="JCA70" s="200"/>
      <c r="JCB70" s="200"/>
      <c r="JCC70" s="200"/>
      <c r="JCD70" s="201"/>
      <c r="JCE70" s="200"/>
      <c r="JCF70" s="200"/>
      <c r="JCG70" s="200"/>
      <c r="JCH70" s="200"/>
      <c r="JCI70" s="200"/>
      <c r="JCJ70" s="201"/>
      <c r="JCK70" s="200"/>
      <c r="JCL70" s="200"/>
      <c r="JCM70" s="200"/>
      <c r="JCN70" s="200"/>
      <c r="JCO70" s="200"/>
      <c r="JCP70" s="201"/>
      <c r="JCQ70" s="200"/>
      <c r="JCR70" s="200"/>
      <c r="JCS70" s="200"/>
      <c r="JCT70" s="200"/>
      <c r="JCU70" s="200"/>
      <c r="JCV70" s="201"/>
      <c r="JCW70" s="200"/>
      <c r="JCX70" s="200"/>
      <c r="JCY70" s="200"/>
      <c r="JCZ70" s="200"/>
      <c r="JDA70" s="200"/>
      <c r="JDB70" s="201"/>
      <c r="JDC70" s="200"/>
      <c r="JDD70" s="200"/>
      <c r="JDE70" s="200"/>
      <c r="JDF70" s="200"/>
      <c r="JDG70" s="200"/>
      <c r="JDH70" s="201"/>
      <c r="JDI70" s="200"/>
      <c r="JDJ70" s="200"/>
      <c r="JDK70" s="200"/>
      <c r="JDL70" s="200"/>
      <c r="JDM70" s="200"/>
      <c r="JDN70" s="201"/>
      <c r="JDO70" s="200"/>
      <c r="JDP70" s="200"/>
      <c r="JDQ70" s="200"/>
      <c r="JDR70" s="200"/>
      <c r="JDS70" s="200"/>
      <c r="JDT70" s="201"/>
      <c r="JDU70" s="200"/>
      <c r="JDV70" s="200"/>
      <c r="JDW70" s="200"/>
      <c r="JDX70" s="200"/>
      <c r="JDY70" s="200"/>
      <c r="JDZ70" s="201"/>
      <c r="JEA70" s="200"/>
      <c r="JEB70" s="200"/>
      <c r="JEC70" s="200"/>
      <c r="JED70" s="200"/>
      <c r="JEE70" s="200"/>
      <c r="JEF70" s="201"/>
      <c r="JEG70" s="200"/>
      <c r="JEH70" s="200"/>
      <c r="JEI70" s="200"/>
      <c r="JEJ70" s="200"/>
      <c r="JEK70" s="200"/>
      <c r="JEL70" s="201"/>
      <c r="JEM70" s="200"/>
      <c r="JEN70" s="200"/>
      <c r="JEO70" s="200"/>
      <c r="JEP70" s="200"/>
      <c r="JEQ70" s="200"/>
      <c r="JER70" s="201"/>
      <c r="JES70" s="200"/>
      <c r="JET70" s="200"/>
      <c r="JEU70" s="200"/>
      <c r="JEV70" s="200"/>
      <c r="JEW70" s="200"/>
      <c r="JEX70" s="201"/>
      <c r="JEY70" s="200"/>
      <c r="JEZ70" s="200"/>
      <c r="JFA70" s="200"/>
      <c r="JFB70" s="200"/>
      <c r="JFC70" s="200"/>
      <c r="JFD70" s="201"/>
      <c r="JFE70" s="200"/>
      <c r="JFF70" s="200"/>
      <c r="JFG70" s="200"/>
      <c r="JFH70" s="200"/>
      <c r="JFI70" s="200"/>
      <c r="JFJ70" s="201"/>
      <c r="JFK70" s="200"/>
      <c r="JFL70" s="200"/>
      <c r="JFM70" s="200"/>
      <c r="JFN70" s="200"/>
      <c r="JFO70" s="200"/>
      <c r="JFP70" s="201"/>
      <c r="JFQ70" s="200"/>
      <c r="JFR70" s="200"/>
      <c r="JFS70" s="200"/>
      <c r="JFT70" s="200"/>
      <c r="JFU70" s="200"/>
      <c r="JFV70" s="201"/>
      <c r="JFW70" s="200"/>
      <c r="JFX70" s="200"/>
      <c r="JFY70" s="200"/>
      <c r="JFZ70" s="200"/>
      <c r="JGA70" s="200"/>
      <c r="JGB70" s="201"/>
      <c r="JGC70" s="200"/>
      <c r="JGD70" s="200"/>
      <c r="JGE70" s="200"/>
      <c r="JGF70" s="200"/>
      <c r="JGG70" s="200"/>
      <c r="JGH70" s="201"/>
      <c r="JGI70" s="200"/>
      <c r="JGJ70" s="200"/>
      <c r="JGK70" s="200"/>
      <c r="JGL70" s="200"/>
      <c r="JGM70" s="200"/>
      <c r="JGN70" s="201"/>
      <c r="JGO70" s="200"/>
      <c r="JGP70" s="200"/>
      <c r="JGQ70" s="200"/>
      <c r="JGR70" s="200"/>
      <c r="JGS70" s="200"/>
      <c r="JGT70" s="201"/>
      <c r="JGU70" s="200"/>
      <c r="JGV70" s="200"/>
      <c r="JGW70" s="200"/>
      <c r="JGX70" s="200"/>
      <c r="JGY70" s="200"/>
      <c r="JGZ70" s="201"/>
      <c r="JHA70" s="200"/>
      <c r="JHB70" s="200"/>
      <c r="JHC70" s="200"/>
      <c r="JHD70" s="200"/>
      <c r="JHE70" s="200"/>
      <c r="JHF70" s="201"/>
      <c r="JHG70" s="200"/>
      <c r="JHH70" s="200"/>
      <c r="JHI70" s="200"/>
      <c r="JHJ70" s="200"/>
      <c r="JHK70" s="200"/>
      <c r="JHL70" s="201"/>
      <c r="JHM70" s="200"/>
      <c r="JHN70" s="200"/>
      <c r="JHO70" s="200"/>
      <c r="JHP70" s="200"/>
      <c r="JHQ70" s="200"/>
      <c r="JHR70" s="201"/>
      <c r="JHS70" s="200"/>
      <c r="JHT70" s="200"/>
      <c r="JHU70" s="200"/>
      <c r="JHV70" s="200"/>
      <c r="JHW70" s="200"/>
      <c r="JHX70" s="201"/>
      <c r="JHY70" s="200"/>
      <c r="JHZ70" s="200"/>
      <c r="JIA70" s="200"/>
      <c r="JIB70" s="200"/>
      <c r="JIC70" s="200"/>
      <c r="JID70" s="201"/>
      <c r="JIE70" s="200"/>
      <c r="JIF70" s="200"/>
      <c r="JIG70" s="200"/>
      <c r="JIH70" s="200"/>
      <c r="JII70" s="200"/>
      <c r="JIJ70" s="201"/>
      <c r="JIK70" s="200"/>
      <c r="JIL70" s="200"/>
      <c r="JIM70" s="200"/>
      <c r="JIN70" s="200"/>
      <c r="JIO70" s="200"/>
      <c r="JIP70" s="201"/>
      <c r="JIQ70" s="200"/>
      <c r="JIR70" s="200"/>
      <c r="JIS70" s="200"/>
      <c r="JIT70" s="200"/>
      <c r="JIU70" s="200"/>
      <c r="JIV70" s="201"/>
      <c r="JIW70" s="200"/>
      <c r="JIX70" s="200"/>
      <c r="JIY70" s="200"/>
      <c r="JIZ70" s="200"/>
      <c r="JJA70" s="200"/>
      <c r="JJB70" s="201"/>
      <c r="JJC70" s="200"/>
      <c r="JJD70" s="200"/>
      <c r="JJE70" s="200"/>
      <c r="JJF70" s="200"/>
      <c r="JJG70" s="200"/>
      <c r="JJH70" s="201"/>
      <c r="JJI70" s="200"/>
      <c r="JJJ70" s="200"/>
      <c r="JJK70" s="200"/>
      <c r="JJL70" s="200"/>
      <c r="JJM70" s="200"/>
      <c r="JJN70" s="201"/>
      <c r="JJO70" s="200"/>
      <c r="JJP70" s="200"/>
      <c r="JJQ70" s="200"/>
      <c r="JJR70" s="200"/>
      <c r="JJS70" s="200"/>
      <c r="JJT70" s="201"/>
      <c r="JJU70" s="200"/>
      <c r="JJV70" s="200"/>
      <c r="JJW70" s="200"/>
      <c r="JJX70" s="200"/>
      <c r="JJY70" s="200"/>
      <c r="JJZ70" s="201"/>
      <c r="JKA70" s="200"/>
      <c r="JKB70" s="200"/>
      <c r="JKC70" s="200"/>
      <c r="JKD70" s="200"/>
      <c r="JKE70" s="200"/>
      <c r="JKF70" s="201"/>
      <c r="JKG70" s="200"/>
      <c r="JKH70" s="200"/>
      <c r="JKI70" s="200"/>
      <c r="JKJ70" s="200"/>
      <c r="JKK70" s="200"/>
      <c r="JKL70" s="201"/>
      <c r="JKM70" s="200"/>
      <c r="JKN70" s="200"/>
      <c r="JKO70" s="200"/>
      <c r="JKP70" s="200"/>
      <c r="JKQ70" s="200"/>
      <c r="JKR70" s="201"/>
      <c r="JKS70" s="200"/>
      <c r="JKT70" s="200"/>
      <c r="JKU70" s="200"/>
      <c r="JKV70" s="200"/>
      <c r="JKW70" s="200"/>
      <c r="JKX70" s="201"/>
      <c r="JKY70" s="200"/>
      <c r="JKZ70" s="200"/>
      <c r="JLA70" s="200"/>
      <c r="JLB70" s="200"/>
      <c r="JLC70" s="200"/>
      <c r="JLD70" s="201"/>
      <c r="JLE70" s="200"/>
      <c r="JLF70" s="200"/>
      <c r="JLG70" s="200"/>
      <c r="JLH70" s="200"/>
      <c r="JLI70" s="200"/>
      <c r="JLJ70" s="201"/>
      <c r="JLK70" s="200"/>
      <c r="JLL70" s="200"/>
      <c r="JLM70" s="200"/>
      <c r="JLN70" s="200"/>
      <c r="JLO70" s="200"/>
      <c r="JLP70" s="201"/>
      <c r="JLQ70" s="200"/>
      <c r="JLR70" s="200"/>
      <c r="JLS70" s="200"/>
      <c r="JLT70" s="200"/>
      <c r="JLU70" s="200"/>
      <c r="JLV70" s="201"/>
      <c r="JLW70" s="200"/>
      <c r="JLX70" s="200"/>
      <c r="JLY70" s="200"/>
      <c r="JLZ70" s="200"/>
      <c r="JMA70" s="200"/>
      <c r="JMB70" s="201"/>
      <c r="JMC70" s="200"/>
      <c r="JMD70" s="200"/>
      <c r="JME70" s="200"/>
      <c r="JMF70" s="200"/>
      <c r="JMG70" s="200"/>
      <c r="JMH70" s="201"/>
      <c r="JMI70" s="200"/>
      <c r="JMJ70" s="200"/>
      <c r="JMK70" s="200"/>
      <c r="JML70" s="200"/>
      <c r="JMM70" s="200"/>
      <c r="JMN70" s="201"/>
      <c r="JMO70" s="200"/>
      <c r="JMP70" s="200"/>
      <c r="JMQ70" s="200"/>
      <c r="JMR70" s="200"/>
      <c r="JMS70" s="200"/>
      <c r="JMT70" s="201"/>
      <c r="JMU70" s="200"/>
      <c r="JMV70" s="200"/>
      <c r="JMW70" s="200"/>
      <c r="JMX70" s="200"/>
      <c r="JMY70" s="200"/>
      <c r="JMZ70" s="201"/>
      <c r="JNA70" s="200"/>
      <c r="JNB70" s="200"/>
      <c r="JNC70" s="200"/>
      <c r="JND70" s="200"/>
      <c r="JNE70" s="200"/>
      <c r="JNF70" s="201"/>
      <c r="JNG70" s="200"/>
      <c r="JNH70" s="200"/>
      <c r="JNI70" s="200"/>
      <c r="JNJ70" s="200"/>
      <c r="JNK70" s="200"/>
      <c r="JNL70" s="201"/>
      <c r="JNM70" s="200"/>
      <c r="JNN70" s="200"/>
      <c r="JNO70" s="200"/>
      <c r="JNP70" s="200"/>
      <c r="JNQ70" s="200"/>
      <c r="JNR70" s="201"/>
      <c r="JNS70" s="200"/>
      <c r="JNT70" s="200"/>
      <c r="JNU70" s="200"/>
      <c r="JNV70" s="200"/>
      <c r="JNW70" s="200"/>
      <c r="JNX70" s="201"/>
      <c r="JNY70" s="200"/>
      <c r="JNZ70" s="200"/>
      <c r="JOA70" s="200"/>
      <c r="JOB70" s="200"/>
      <c r="JOC70" s="200"/>
      <c r="JOD70" s="201"/>
      <c r="JOE70" s="200"/>
      <c r="JOF70" s="200"/>
      <c r="JOG70" s="200"/>
      <c r="JOH70" s="200"/>
      <c r="JOI70" s="200"/>
      <c r="JOJ70" s="201"/>
      <c r="JOK70" s="200"/>
      <c r="JOL70" s="200"/>
      <c r="JOM70" s="200"/>
      <c r="JON70" s="200"/>
      <c r="JOO70" s="200"/>
      <c r="JOP70" s="201"/>
      <c r="JOQ70" s="200"/>
      <c r="JOR70" s="200"/>
      <c r="JOS70" s="200"/>
      <c r="JOT70" s="200"/>
      <c r="JOU70" s="200"/>
      <c r="JOV70" s="201"/>
      <c r="JOW70" s="200"/>
      <c r="JOX70" s="200"/>
      <c r="JOY70" s="200"/>
      <c r="JOZ70" s="200"/>
      <c r="JPA70" s="200"/>
      <c r="JPB70" s="201"/>
      <c r="JPC70" s="200"/>
      <c r="JPD70" s="200"/>
      <c r="JPE70" s="200"/>
      <c r="JPF70" s="200"/>
      <c r="JPG70" s="200"/>
      <c r="JPH70" s="201"/>
      <c r="JPI70" s="200"/>
      <c r="JPJ70" s="200"/>
      <c r="JPK70" s="200"/>
      <c r="JPL70" s="200"/>
      <c r="JPM70" s="200"/>
      <c r="JPN70" s="201"/>
      <c r="JPO70" s="200"/>
      <c r="JPP70" s="200"/>
      <c r="JPQ70" s="200"/>
      <c r="JPR70" s="200"/>
      <c r="JPS70" s="200"/>
      <c r="JPT70" s="201"/>
      <c r="JPU70" s="200"/>
      <c r="JPV70" s="200"/>
      <c r="JPW70" s="200"/>
      <c r="JPX70" s="200"/>
      <c r="JPY70" s="200"/>
      <c r="JPZ70" s="201"/>
      <c r="JQA70" s="200"/>
      <c r="JQB70" s="200"/>
      <c r="JQC70" s="200"/>
      <c r="JQD70" s="200"/>
      <c r="JQE70" s="200"/>
      <c r="JQF70" s="201"/>
      <c r="JQG70" s="200"/>
      <c r="JQH70" s="200"/>
      <c r="JQI70" s="200"/>
      <c r="JQJ70" s="200"/>
      <c r="JQK70" s="200"/>
      <c r="JQL70" s="201"/>
      <c r="JQM70" s="200"/>
      <c r="JQN70" s="200"/>
      <c r="JQO70" s="200"/>
      <c r="JQP70" s="200"/>
      <c r="JQQ70" s="200"/>
      <c r="JQR70" s="201"/>
      <c r="JQS70" s="200"/>
      <c r="JQT70" s="200"/>
      <c r="JQU70" s="200"/>
      <c r="JQV70" s="200"/>
      <c r="JQW70" s="200"/>
      <c r="JQX70" s="201"/>
      <c r="JQY70" s="200"/>
      <c r="JQZ70" s="200"/>
      <c r="JRA70" s="200"/>
      <c r="JRB70" s="200"/>
      <c r="JRC70" s="200"/>
      <c r="JRD70" s="201"/>
      <c r="JRE70" s="200"/>
      <c r="JRF70" s="200"/>
      <c r="JRG70" s="200"/>
      <c r="JRH70" s="200"/>
      <c r="JRI70" s="200"/>
      <c r="JRJ70" s="201"/>
      <c r="JRK70" s="200"/>
      <c r="JRL70" s="200"/>
      <c r="JRM70" s="200"/>
      <c r="JRN70" s="200"/>
      <c r="JRO70" s="200"/>
      <c r="JRP70" s="201"/>
      <c r="JRQ70" s="200"/>
      <c r="JRR70" s="200"/>
      <c r="JRS70" s="200"/>
      <c r="JRT70" s="200"/>
      <c r="JRU70" s="200"/>
      <c r="JRV70" s="201"/>
      <c r="JRW70" s="200"/>
      <c r="JRX70" s="200"/>
      <c r="JRY70" s="200"/>
      <c r="JRZ70" s="200"/>
      <c r="JSA70" s="200"/>
      <c r="JSB70" s="201"/>
      <c r="JSC70" s="200"/>
      <c r="JSD70" s="200"/>
      <c r="JSE70" s="200"/>
      <c r="JSF70" s="200"/>
      <c r="JSG70" s="200"/>
      <c r="JSH70" s="201"/>
      <c r="JSI70" s="200"/>
      <c r="JSJ70" s="200"/>
      <c r="JSK70" s="200"/>
      <c r="JSL70" s="200"/>
      <c r="JSM70" s="200"/>
      <c r="JSN70" s="201"/>
      <c r="JSO70" s="200"/>
      <c r="JSP70" s="200"/>
      <c r="JSQ70" s="200"/>
      <c r="JSR70" s="200"/>
      <c r="JSS70" s="200"/>
      <c r="JST70" s="201"/>
      <c r="JSU70" s="200"/>
      <c r="JSV70" s="200"/>
      <c r="JSW70" s="200"/>
      <c r="JSX70" s="200"/>
      <c r="JSY70" s="200"/>
      <c r="JSZ70" s="201"/>
      <c r="JTA70" s="200"/>
      <c r="JTB70" s="200"/>
      <c r="JTC70" s="200"/>
      <c r="JTD70" s="200"/>
      <c r="JTE70" s="200"/>
      <c r="JTF70" s="201"/>
      <c r="JTG70" s="200"/>
      <c r="JTH70" s="200"/>
      <c r="JTI70" s="200"/>
      <c r="JTJ70" s="200"/>
      <c r="JTK70" s="200"/>
      <c r="JTL70" s="201"/>
      <c r="JTM70" s="200"/>
      <c r="JTN70" s="200"/>
      <c r="JTO70" s="200"/>
      <c r="JTP70" s="200"/>
      <c r="JTQ70" s="200"/>
      <c r="JTR70" s="201"/>
      <c r="JTS70" s="200"/>
      <c r="JTT70" s="200"/>
      <c r="JTU70" s="200"/>
      <c r="JTV70" s="200"/>
      <c r="JTW70" s="200"/>
      <c r="JTX70" s="201"/>
      <c r="JTY70" s="200"/>
      <c r="JTZ70" s="200"/>
      <c r="JUA70" s="200"/>
      <c r="JUB70" s="200"/>
      <c r="JUC70" s="200"/>
      <c r="JUD70" s="201"/>
      <c r="JUE70" s="200"/>
      <c r="JUF70" s="200"/>
      <c r="JUG70" s="200"/>
      <c r="JUH70" s="200"/>
      <c r="JUI70" s="200"/>
      <c r="JUJ70" s="201"/>
      <c r="JUK70" s="200"/>
      <c r="JUL70" s="200"/>
      <c r="JUM70" s="200"/>
      <c r="JUN70" s="200"/>
      <c r="JUO70" s="200"/>
      <c r="JUP70" s="201"/>
      <c r="JUQ70" s="200"/>
      <c r="JUR70" s="200"/>
      <c r="JUS70" s="200"/>
      <c r="JUT70" s="200"/>
      <c r="JUU70" s="200"/>
      <c r="JUV70" s="201"/>
      <c r="JUW70" s="200"/>
      <c r="JUX70" s="200"/>
      <c r="JUY70" s="200"/>
      <c r="JUZ70" s="200"/>
      <c r="JVA70" s="200"/>
      <c r="JVB70" s="201"/>
      <c r="JVC70" s="200"/>
      <c r="JVD70" s="200"/>
      <c r="JVE70" s="200"/>
      <c r="JVF70" s="200"/>
      <c r="JVG70" s="200"/>
      <c r="JVH70" s="201"/>
      <c r="JVI70" s="200"/>
      <c r="JVJ70" s="200"/>
      <c r="JVK70" s="200"/>
      <c r="JVL70" s="200"/>
      <c r="JVM70" s="200"/>
      <c r="JVN70" s="201"/>
      <c r="JVO70" s="200"/>
      <c r="JVP70" s="200"/>
      <c r="JVQ70" s="200"/>
      <c r="JVR70" s="200"/>
      <c r="JVS70" s="200"/>
      <c r="JVT70" s="201"/>
      <c r="JVU70" s="200"/>
      <c r="JVV70" s="200"/>
      <c r="JVW70" s="200"/>
      <c r="JVX70" s="200"/>
      <c r="JVY70" s="200"/>
      <c r="JVZ70" s="201"/>
      <c r="JWA70" s="200"/>
      <c r="JWB70" s="200"/>
      <c r="JWC70" s="200"/>
      <c r="JWD70" s="200"/>
      <c r="JWE70" s="200"/>
      <c r="JWF70" s="201"/>
      <c r="JWG70" s="200"/>
      <c r="JWH70" s="200"/>
      <c r="JWI70" s="200"/>
      <c r="JWJ70" s="200"/>
      <c r="JWK70" s="200"/>
      <c r="JWL70" s="201"/>
      <c r="JWM70" s="200"/>
      <c r="JWN70" s="200"/>
      <c r="JWO70" s="200"/>
      <c r="JWP70" s="200"/>
      <c r="JWQ70" s="200"/>
      <c r="JWR70" s="201"/>
      <c r="JWS70" s="200"/>
      <c r="JWT70" s="200"/>
      <c r="JWU70" s="200"/>
      <c r="JWV70" s="200"/>
      <c r="JWW70" s="200"/>
      <c r="JWX70" s="201"/>
      <c r="JWY70" s="200"/>
      <c r="JWZ70" s="200"/>
      <c r="JXA70" s="200"/>
      <c r="JXB70" s="200"/>
      <c r="JXC70" s="200"/>
      <c r="JXD70" s="201"/>
      <c r="JXE70" s="200"/>
      <c r="JXF70" s="200"/>
      <c r="JXG70" s="200"/>
      <c r="JXH70" s="200"/>
      <c r="JXI70" s="200"/>
      <c r="JXJ70" s="201"/>
      <c r="JXK70" s="200"/>
      <c r="JXL70" s="200"/>
      <c r="JXM70" s="200"/>
      <c r="JXN70" s="200"/>
      <c r="JXO70" s="200"/>
      <c r="JXP70" s="201"/>
      <c r="JXQ70" s="200"/>
      <c r="JXR70" s="200"/>
      <c r="JXS70" s="200"/>
      <c r="JXT70" s="200"/>
      <c r="JXU70" s="200"/>
      <c r="JXV70" s="201"/>
      <c r="JXW70" s="200"/>
      <c r="JXX70" s="200"/>
      <c r="JXY70" s="200"/>
      <c r="JXZ70" s="200"/>
      <c r="JYA70" s="200"/>
      <c r="JYB70" s="201"/>
      <c r="JYC70" s="200"/>
      <c r="JYD70" s="200"/>
      <c r="JYE70" s="200"/>
      <c r="JYF70" s="200"/>
      <c r="JYG70" s="200"/>
      <c r="JYH70" s="201"/>
      <c r="JYI70" s="200"/>
      <c r="JYJ70" s="200"/>
      <c r="JYK70" s="200"/>
      <c r="JYL70" s="200"/>
      <c r="JYM70" s="200"/>
      <c r="JYN70" s="201"/>
      <c r="JYO70" s="200"/>
      <c r="JYP70" s="200"/>
      <c r="JYQ70" s="200"/>
      <c r="JYR70" s="200"/>
      <c r="JYS70" s="200"/>
      <c r="JYT70" s="201"/>
      <c r="JYU70" s="200"/>
      <c r="JYV70" s="200"/>
      <c r="JYW70" s="200"/>
      <c r="JYX70" s="200"/>
      <c r="JYY70" s="200"/>
      <c r="JYZ70" s="201"/>
      <c r="JZA70" s="200"/>
      <c r="JZB70" s="200"/>
      <c r="JZC70" s="200"/>
      <c r="JZD70" s="200"/>
      <c r="JZE70" s="200"/>
      <c r="JZF70" s="201"/>
      <c r="JZG70" s="200"/>
      <c r="JZH70" s="200"/>
      <c r="JZI70" s="200"/>
      <c r="JZJ70" s="200"/>
      <c r="JZK70" s="200"/>
      <c r="JZL70" s="201"/>
      <c r="JZM70" s="200"/>
      <c r="JZN70" s="200"/>
      <c r="JZO70" s="200"/>
      <c r="JZP70" s="200"/>
      <c r="JZQ70" s="200"/>
      <c r="JZR70" s="201"/>
      <c r="JZS70" s="200"/>
      <c r="JZT70" s="200"/>
      <c r="JZU70" s="200"/>
      <c r="JZV70" s="200"/>
      <c r="JZW70" s="200"/>
      <c r="JZX70" s="201"/>
      <c r="JZY70" s="200"/>
      <c r="JZZ70" s="200"/>
      <c r="KAA70" s="200"/>
      <c r="KAB70" s="200"/>
      <c r="KAC70" s="200"/>
      <c r="KAD70" s="201"/>
      <c r="KAE70" s="200"/>
      <c r="KAF70" s="200"/>
      <c r="KAG70" s="200"/>
      <c r="KAH70" s="200"/>
      <c r="KAI70" s="200"/>
      <c r="KAJ70" s="201"/>
      <c r="KAK70" s="200"/>
      <c r="KAL70" s="200"/>
      <c r="KAM70" s="200"/>
      <c r="KAN70" s="200"/>
      <c r="KAO70" s="200"/>
      <c r="KAP70" s="201"/>
      <c r="KAQ70" s="200"/>
      <c r="KAR70" s="200"/>
      <c r="KAS70" s="200"/>
      <c r="KAT70" s="200"/>
      <c r="KAU70" s="200"/>
      <c r="KAV70" s="201"/>
      <c r="KAW70" s="200"/>
      <c r="KAX70" s="200"/>
      <c r="KAY70" s="200"/>
      <c r="KAZ70" s="200"/>
      <c r="KBA70" s="200"/>
      <c r="KBB70" s="201"/>
      <c r="KBC70" s="200"/>
      <c r="KBD70" s="200"/>
      <c r="KBE70" s="200"/>
      <c r="KBF70" s="200"/>
      <c r="KBG70" s="200"/>
      <c r="KBH70" s="201"/>
      <c r="KBI70" s="200"/>
      <c r="KBJ70" s="200"/>
      <c r="KBK70" s="200"/>
      <c r="KBL70" s="200"/>
      <c r="KBM70" s="200"/>
      <c r="KBN70" s="201"/>
      <c r="KBO70" s="200"/>
      <c r="KBP70" s="200"/>
      <c r="KBQ70" s="200"/>
      <c r="KBR70" s="200"/>
      <c r="KBS70" s="200"/>
      <c r="KBT70" s="201"/>
      <c r="KBU70" s="200"/>
      <c r="KBV70" s="200"/>
      <c r="KBW70" s="200"/>
      <c r="KBX70" s="200"/>
      <c r="KBY70" s="200"/>
      <c r="KBZ70" s="201"/>
      <c r="KCA70" s="200"/>
      <c r="KCB70" s="200"/>
      <c r="KCC70" s="200"/>
      <c r="KCD70" s="200"/>
      <c r="KCE70" s="200"/>
      <c r="KCF70" s="201"/>
      <c r="KCG70" s="200"/>
      <c r="KCH70" s="200"/>
      <c r="KCI70" s="200"/>
      <c r="KCJ70" s="200"/>
      <c r="KCK70" s="200"/>
      <c r="KCL70" s="201"/>
      <c r="KCM70" s="200"/>
      <c r="KCN70" s="200"/>
      <c r="KCO70" s="200"/>
      <c r="KCP70" s="200"/>
      <c r="KCQ70" s="200"/>
      <c r="KCR70" s="201"/>
      <c r="KCS70" s="200"/>
      <c r="KCT70" s="200"/>
      <c r="KCU70" s="200"/>
      <c r="KCV70" s="200"/>
      <c r="KCW70" s="200"/>
      <c r="KCX70" s="201"/>
      <c r="KCY70" s="200"/>
      <c r="KCZ70" s="200"/>
      <c r="KDA70" s="200"/>
      <c r="KDB70" s="200"/>
      <c r="KDC70" s="200"/>
      <c r="KDD70" s="201"/>
      <c r="KDE70" s="200"/>
      <c r="KDF70" s="200"/>
      <c r="KDG70" s="200"/>
      <c r="KDH70" s="200"/>
      <c r="KDI70" s="200"/>
      <c r="KDJ70" s="201"/>
      <c r="KDK70" s="200"/>
      <c r="KDL70" s="200"/>
      <c r="KDM70" s="200"/>
      <c r="KDN70" s="200"/>
      <c r="KDO70" s="200"/>
      <c r="KDP70" s="201"/>
      <c r="KDQ70" s="200"/>
      <c r="KDR70" s="200"/>
      <c r="KDS70" s="200"/>
      <c r="KDT70" s="200"/>
      <c r="KDU70" s="200"/>
      <c r="KDV70" s="201"/>
      <c r="KDW70" s="200"/>
      <c r="KDX70" s="200"/>
      <c r="KDY70" s="200"/>
      <c r="KDZ70" s="200"/>
      <c r="KEA70" s="200"/>
      <c r="KEB70" s="201"/>
      <c r="KEC70" s="200"/>
      <c r="KED70" s="200"/>
      <c r="KEE70" s="200"/>
      <c r="KEF70" s="200"/>
      <c r="KEG70" s="200"/>
      <c r="KEH70" s="201"/>
      <c r="KEI70" s="200"/>
      <c r="KEJ70" s="200"/>
      <c r="KEK70" s="200"/>
      <c r="KEL70" s="200"/>
      <c r="KEM70" s="200"/>
      <c r="KEN70" s="201"/>
      <c r="KEO70" s="200"/>
      <c r="KEP70" s="200"/>
      <c r="KEQ70" s="200"/>
      <c r="KER70" s="200"/>
      <c r="KES70" s="200"/>
      <c r="KET70" s="201"/>
      <c r="KEU70" s="200"/>
      <c r="KEV70" s="200"/>
      <c r="KEW70" s="200"/>
      <c r="KEX70" s="200"/>
      <c r="KEY70" s="200"/>
      <c r="KEZ70" s="201"/>
      <c r="KFA70" s="200"/>
      <c r="KFB70" s="200"/>
      <c r="KFC70" s="200"/>
      <c r="KFD70" s="200"/>
      <c r="KFE70" s="200"/>
      <c r="KFF70" s="201"/>
      <c r="KFG70" s="200"/>
      <c r="KFH70" s="200"/>
      <c r="KFI70" s="200"/>
      <c r="KFJ70" s="200"/>
      <c r="KFK70" s="200"/>
      <c r="KFL70" s="201"/>
      <c r="KFM70" s="200"/>
      <c r="KFN70" s="200"/>
      <c r="KFO70" s="200"/>
      <c r="KFP70" s="200"/>
      <c r="KFQ70" s="200"/>
      <c r="KFR70" s="201"/>
      <c r="KFS70" s="200"/>
      <c r="KFT70" s="200"/>
      <c r="KFU70" s="200"/>
      <c r="KFV70" s="200"/>
      <c r="KFW70" s="200"/>
      <c r="KFX70" s="201"/>
      <c r="KFY70" s="200"/>
      <c r="KFZ70" s="200"/>
      <c r="KGA70" s="200"/>
      <c r="KGB70" s="200"/>
      <c r="KGC70" s="200"/>
      <c r="KGD70" s="201"/>
      <c r="KGE70" s="200"/>
      <c r="KGF70" s="200"/>
      <c r="KGG70" s="200"/>
      <c r="KGH70" s="200"/>
      <c r="KGI70" s="200"/>
      <c r="KGJ70" s="201"/>
      <c r="KGK70" s="200"/>
      <c r="KGL70" s="200"/>
      <c r="KGM70" s="200"/>
      <c r="KGN70" s="200"/>
      <c r="KGO70" s="200"/>
      <c r="KGP70" s="201"/>
      <c r="KGQ70" s="200"/>
      <c r="KGR70" s="200"/>
      <c r="KGS70" s="200"/>
      <c r="KGT70" s="200"/>
      <c r="KGU70" s="200"/>
      <c r="KGV70" s="201"/>
      <c r="KGW70" s="200"/>
      <c r="KGX70" s="200"/>
      <c r="KGY70" s="200"/>
      <c r="KGZ70" s="200"/>
      <c r="KHA70" s="200"/>
      <c r="KHB70" s="201"/>
      <c r="KHC70" s="200"/>
      <c r="KHD70" s="200"/>
      <c r="KHE70" s="200"/>
      <c r="KHF70" s="200"/>
      <c r="KHG70" s="200"/>
      <c r="KHH70" s="201"/>
      <c r="KHI70" s="200"/>
      <c r="KHJ70" s="200"/>
      <c r="KHK70" s="200"/>
      <c r="KHL70" s="200"/>
      <c r="KHM70" s="200"/>
      <c r="KHN70" s="201"/>
      <c r="KHO70" s="200"/>
      <c r="KHP70" s="200"/>
      <c r="KHQ70" s="200"/>
      <c r="KHR70" s="200"/>
      <c r="KHS70" s="200"/>
      <c r="KHT70" s="201"/>
      <c r="KHU70" s="200"/>
      <c r="KHV70" s="200"/>
      <c r="KHW70" s="200"/>
      <c r="KHX70" s="200"/>
      <c r="KHY70" s="200"/>
      <c r="KHZ70" s="201"/>
      <c r="KIA70" s="200"/>
      <c r="KIB70" s="200"/>
      <c r="KIC70" s="200"/>
      <c r="KID70" s="200"/>
      <c r="KIE70" s="200"/>
      <c r="KIF70" s="201"/>
      <c r="KIG70" s="200"/>
      <c r="KIH70" s="200"/>
      <c r="KII70" s="200"/>
      <c r="KIJ70" s="200"/>
      <c r="KIK70" s="200"/>
      <c r="KIL70" s="201"/>
      <c r="KIM70" s="200"/>
      <c r="KIN70" s="200"/>
      <c r="KIO70" s="200"/>
      <c r="KIP70" s="200"/>
      <c r="KIQ70" s="200"/>
      <c r="KIR70" s="201"/>
      <c r="KIS70" s="200"/>
      <c r="KIT70" s="200"/>
      <c r="KIU70" s="200"/>
      <c r="KIV70" s="200"/>
      <c r="KIW70" s="200"/>
      <c r="KIX70" s="201"/>
      <c r="KIY70" s="200"/>
      <c r="KIZ70" s="200"/>
      <c r="KJA70" s="200"/>
      <c r="KJB70" s="200"/>
      <c r="KJC70" s="200"/>
      <c r="KJD70" s="201"/>
      <c r="KJE70" s="200"/>
      <c r="KJF70" s="200"/>
      <c r="KJG70" s="200"/>
      <c r="KJH70" s="200"/>
      <c r="KJI70" s="200"/>
      <c r="KJJ70" s="201"/>
      <c r="KJK70" s="200"/>
      <c r="KJL70" s="200"/>
      <c r="KJM70" s="200"/>
      <c r="KJN70" s="200"/>
      <c r="KJO70" s="200"/>
      <c r="KJP70" s="201"/>
      <c r="KJQ70" s="200"/>
      <c r="KJR70" s="200"/>
      <c r="KJS70" s="200"/>
      <c r="KJT70" s="200"/>
      <c r="KJU70" s="200"/>
      <c r="KJV70" s="201"/>
      <c r="KJW70" s="200"/>
      <c r="KJX70" s="200"/>
      <c r="KJY70" s="200"/>
      <c r="KJZ70" s="200"/>
      <c r="KKA70" s="200"/>
      <c r="KKB70" s="201"/>
      <c r="KKC70" s="200"/>
      <c r="KKD70" s="200"/>
      <c r="KKE70" s="200"/>
      <c r="KKF70" s="200"/>
      <c r="KKG70" s="200"/>
      <c r="KKH70" s="201"/>
      <c r="KKI70" s="200"/>
      <c r="KKJ70" s="200"/>
      <c r="KKK70" s="200"/>
      <c r="KKL70" s="200"/>
      <c r="KKM70" s="200"/>
      <c r="KKN70" s="201"/>
      <c r="KKO70" s="200"/>
      <c r="KKP70" s="200"/>
      <c r="KKQ70" s="200"/>
      <c r="KKR70" s="200"/>
      <c r="KKS70" s="200"/>
      <c r="KKT70" s="201"/>
      <c r="KKU70" s="200"/>
      <c r="KKV70" s="200"/>
      <c r="KKW70" s="200"/>
      <c r="KKX70" s="200"/>
      <c r="KKY70" s="200"/>
      <c r="KKZ70" s="201"/>
      <c r="KLA70" s="200"/>
      <c r="KLB70" s="200"/>
      <c r="KLC70" s="200"/>
      <c r="KLD70" s="200"/>
      <c r="KLE70" s="200"/>
      <c r="KLF70" s="201"/>
      <c r="KLG70" s="200"/>
      <c r="KLH70" s="200"/>
      <c r="KLI70" s="200"/>
      <c r="KLJ70" s="200"/>
      <c r="KLK70" s="200"/>
      <c r="KLL70" s="201"/>
      <c r="KLM70" s="200"/>
      <c r="KLN70" s="200"/>
      <c r="KLO70" s="200"/>
      <c r="KLP70" s="200"/>
      <c r="KLQ70" s="200"/>
      <c r="KLR70" s="201"/>
      <c r="KLS70" s="200"/>
      <c r="KLT70" s="200"/>
      <c r="KLU70" s="200"/>
      <c r="KLV70" s="200"/>
      <c r="KLW70" s="200"/>
      <c r="KLX70" s="201"/>
      <c r="KLY70" s="200"/>
      <c r="KLZ70" s="200"/>
      <c r="KMA70" s="200"/>
      <c r="KMB70" s="200"/>
      <c r="KMC70" s="200"/>
      <c r="KMD70" s="201"/>
      <c r="KME70" s="200"/>
      <c r="KMF70" s="200"/>
      <c r="KMG70" s="200"/>
      <c r="KMH70" s="200"/>
      <c r="KMI70" s="200"/>
      <c r="KMJ70" s="201"/>
      <c r="KMK70" s="200"/>
      <c r="KML70" s="200"/>
      <c r="KMM70" s="200"/>
      <c r="KMN70" s="200"/>
      <c r="KMO70" s="200"/>
      <c r="KMP70" s="201"/>
      <c r="KMQ70" s="200"/>
      <c r="KMR70" s="200"/>
      <c r="KMS70" s="200"/>
      <c r="KMT70" s="200"/>
      <c r="KMU70" s="200"/>
      <c r="KMV70" s="201"/>
      <c r="KMW70" s="200"/>
      <c r="KMX70" s="200"/>
      <c r="KMY70" s="200"/>
      <c r="KMZ70" s="200"/>
      <c r="KNA70" s="200"/>
      <c r="KNB70" s="201"/>
      <c r="KNC70" s="200"/>
      <c r="KND70" s="200"/>
      <c r="KNE70" s="200"/>
      <c r="KNF70" s="200"/>
      <c r="KNG70" s="200"/>
      <c r="KNH70" s="201"/>
      <c r="KNI70" s="200"/>
      <c r="KNJ70" s="200"/>
      <c r="KNK70" s="200"/>
      <c r="KNL70" s="200"/>
      <c r="KNM70" s="200"/>
      <c r="KNN70" s="201"/>
      <c r="KNO70" s="200"/>
      <c r="KNP70" s="200"/>
      <c r="KNQ70" s="200"/>
      <c r="KNR70" s="200"/>
      <c r="KNS70" s="200"/>
      <c r="KNT70" s="201"/>
      <c r="KNU70" s="200"/>
      <c r="KNV70" s="200"/>
      <c r="KNW70" s="200"/>
      <c r="KNX70" s="200"/>
      <c r="KNY70" s="200"/>
      <c r="KNZ70" s="201"/>
      <c r="KOA70" s="200"/>
      <c r="KOB70" s="200"/>
      <c r="KOC70" s="200"/>
      <c r="KOD70" s="200"/>
      <c r="KOE70" s="200"/>
      <c r="KOF70" s="201"/>
      <c r="KOG70" s="200"/>
      <c r="KOH70" s="200"/>
      <c r="KOI70" s="200"/>
      <c r="KOJ70" s="200"/>
      <c r="KOK70" s="200"/>
      <c r="KOL70" s="201"/>
      <c r="KOM70" s="200"/>
      <c r="KON70" s="200"/>
      <c r="KOO70" s="200"/>
      <c r="KOP70" s="200"/>
      <c r="KOQ70" s="200"/>
      <c r="KOR70" s="201"/>
      <c r="KOS70" s="200"/>
      <c r="KOT70" s="200"/>
      <c r="KOU70" s="200"/>
      <c r="KOV70" s="200"/>
      <c r="KOW70" s="200"/>
      <c r="KOX70" s="201"/>
      <c r="KOY70" s="200"/>
      <c r="KOZ70" s="200"/>
      <c r="KPA70" s="200"/>
      <c r="KPB70" s="200"/>
      <c r="KPC70" s="200"/>
      <c r="KPD70" s="201"/>
      <c r="KPE70" s="200"/>
      <c r="KPF70" s="200"/>
      <c r="KPG70" s="200"/>
      <c r="KPH70" s="200"/>
      <c r="KPI70" s="200"/>
      <c r="KPJ70" s="201"/>
      <c r="KPK70" s="200"/>
      <c r="KPL70" s="200"/>
      <c r="KPM70" s="200"/>
      <c r="KPN70" s="200"/>
      <c r="KPO70" s="200"/>
      <c r="KPP70" s="201"/>
      <c r="KPQ70" s="200"/>
      <c r="KPR70" s="200"/>
      <c r="KPS70" s="200"/>
      <c r="KPT70" s="200"/>
      <c r="KPU70" s="200"/>
      <c r="KPV70" s="201"/>
      <c r="KPW70" s="200"/>
      <c r="KPX70" s="200"/>
      <c r="KPY70" s="200"/>
      <c r="KPZ70" s="200"/>
      <c r="KQA70" s="200"/>
      <c r="KQB70" s="201"/>
      <c r="KQC70" s="200"/>
      <c r="KQD70" s="200"/>
      <c r="KQE70" s="200"/>
      <c r="KQF70" s="200"/>
      <c r="KQG70" s="200"/>
      <c r="KQH70" s="201"/>
      <c r="KQI70" s="200"/>
      <c r="KQJ70" s="200"/>
      <c r="KQK70" s="200"/>
      <c r="KQL70" s="200"/>
      <c r="KQM70" s="200"/>
      <c r="KQN70" s="201"/>
      <c r="KQO70" s="200"/>
      <c r="KQP70" s="200"/>
      <c r="KQQ70" s="200"/>
      <c r="KQR70" s="200"/>
      <c r="KQS70" s="200"/>
      <c r="KQT70" s="201"/>
      <c r="KQU70" s="200"/>
      <c r="KQV70" s="200"/>
      <c r="KQW70" s="200"/>
      <c r="KQX70" s="200"/>
      <c r="KQY70" s="200"/>
      <c r="KQZ70" s="201"/>
      <c r="KRA70" s="200"/>
      <c r="KRB70" s="200"/>
      <c r="KRC70" s="200"/>
      <c r="KRD70" s="200"/>
      <c r="KRE70" s="200"/>
      <c r="KRF70" s="201"/>
      <c r="KRG70" s="200"/>
      <c r="KRH70" s="200"/>
      <c r="KRI70" s="200"/>
      <c r="KRJ70" s="200"/>
      <c r="KRK70" s="200"/>
      <c r="KRL70" s="201"/>
      <c r="KRM70" s="200"/>
      <c r="KRN70" s="200"/>
      <c r="KRO70" s="200"/>
      <c r="KRP70" s="200"/>
      <c r="KRQ70" s="200"/>
      <c r="KRR70" s="201"/>
      <c r="KRS70" s="200"/>
      <c r="KRT70" s="200"/>
      <c r="KRU70" s="200"/>
      <c r="KRV70" s="200"/>
      <c r="KRW70" s="200"/>
      <c r="KRX70" s="201"/>
      <c r="KRY70" s="200"/>
      <c r="KRZ70" s="200"/>
      <c r="KSA70" s="200"/>
      <c r="KSB70" s="200"/>
      <c r="KSC70" s="200"/>
      <c r="KSD70" s="201"/>
      <c r="KSE70" s="200"/>
      <c r="KSF70" s="200"/>
      <c r="KSG70" s="200"/>
      <c r="KSH70" s="200"/>
      <c r="KSI70" s="200"/>
      <c r="KSJ70" s="201"/>
      <c r="KSK70" s="200"/>
      <c r="KSL70" s="200"/>
      <c r="KSM70" s="200"/>
      <c r="KSN70" s="200"/>
      <c r="KSO70" s="200"/>
      <c r="KSP70" s="201"/>
      <c r="KSQ70" s="200"/>
      <c r="KSR70" s="200"/>
      <c r="KSS70" s="200"/>
      <c r="KST70" s="200"/>
      <c r="KSU70" s="200"/>
      <c r="KSV70" s="201"/>
      <c r="KSW70" s="200"/>
      <c r="KSX70" s="200"/>
      <c r="KSY70" s="200"/>
      <c r="KSZ70" s="200"/>
      <c r="KTA70" s="200"/>
      <c r="KTB70" s="201"/>
      <c r="KTC70" s="200"/>
      <c r="KTD70" s="200"/>
      <c r="KTE70" s="200"/>
      <c r="KTF70" s="200"/>
      <c r="KTG70" s="200"/>
      <c r="KTH70" s="201"/>
      <c r="KTI70" s="200"/>
      <c r="KTJ70" s="200"/>
      <c r="KTK70" s="200"/>
      <c r="KTL70" s="200"/>
      <c r="KTM70" s="200"/>
      <c r="KTN70" s="201"/>
      <c r="KTO70" s="200"/>
      <c r="KTP70" s="200"/>
      <c r="KTQ70" s="200"/>
      <c r="KTR70" s="200"/>
      <c r="KTS70" s="200"/>
      <c r="KTT70" s="201"/>
      <c r="KTU70" s="200"/>
      <c r="KTV70" s="200"/>
      <c r="KTW70" s="200"/>
      <c r="KTX70" s="200"/>
      <c r="KTY70" s="200"/>
      <c r="KTZ70" s="201"/>
      <c r="KUA70" s="200"/>
      <c r="KUB70" s="200"/>
      <c r="KUC70" s="200"/>
      <c r="KUD70" s="200"/>
      <c r="KUE70" s="200"/>
      <c r="KUF70" s="201"/>
      <c r="KUG70" s="200"/>
      <c r="KUH70" s="200"/>
      <c r="KUI70" s="200"/>
      <c r="KUJ70" s="200"/>
      <c r="KUK70" s="200"/>
      <c r="KUL70" s="201"/>
      <c r="KUM70" s="200"/>
      <c r="KUN70" s="200"/>
      <c r="KUO70" s="200"/>
      <c r="KUP70" s="200"/>
      <c r="KUQ70" s="200"/>
      <c r="KUR70" s="201"/>
      <c r="KUS70" s="200"/>
      <c r="KUT70" s="200"/>
      <c r="KUU70" s="200"/>
      <c r="KUV70" s="200"/>
      <c r="KUW70" s="200"/>
      <c r="KUX70" s="201"/>
      <c r="KUY70" s="200"/>
      <c r="KUZ70" s="200"/>
      <c r="KVA70" s="200"/>
      <c r="KVB70" s="200"/>
      <c r="KVC70" s="200"/>
      <c r="KVD70" s="201"/>
      <c r="KVE70" s="200"/>
      <c r="KVF70" s="200"/>
      <c r="KVG70" s="200"/>
      <c r="KVH70" s="200"/>
      <c r="KVI70" s="200"/>
      <c r="KVJ70" s="201"/>
      <c r="KVK70" s="200"/>
      <c r="KVL70" s="200"/>
      <c r="KVM70" s="200"/>
      <c r="KVN70" s="200"/>
      <c r="KVO70" s="200"/>
      <c r="KVP70" s="201"/>
      <c r="KVQ70" s="200"/>
      <c r="KVR70" s="200"/>
      <c r="KVS70" s="200"/>
      <c r="KVT70" s="200"/>
      <c r="KVU70" s="200"/>
      <c r="KVV70" s="201"/>
      <c r="KVW70" s="200"/>
      <c r="KVX70" s="200"/>
      <c r="KVY70" s="200"/>
      <c r="KVZ70" s="200"/>
      <c r="KWA70" s="200"/>
      <c r="KWB70" s="201"/>
      <c r="KWC70" s="200"/>
      <c r="KWD70" s="200"/>
      <c r="KWE70" s="200"/>
      <c r="KWF70" s="200"/>
      <c r="KWG70" s="200"/>
      <c r="KWH70" s="201"/>
      <c r="KWI70" s="200"/>
      <c r="KWJ70" s="200"/>
      <c r="KWK70" s="200"/>
      <c r="KWL70" s="200"/>
      <c r="KWM70" s="200"/>
      <c r="KWN70" s="201"/>
      <c r="KWO70" s="200"/>
      <c r="KWP70" s="200"/>
      <c r="KWQ70" s="200"/>
      <c r="KWR70" s="200"/>
      <c r="KWS70" s="200"/>
      <c r="KWT70" s="201"/>
      <c r="KWU70" s="200"/>
      <c r="KWV70" s="200"/>
      <c r="KWW70" s="200"/>
      <c r="KWX70" s="200"/>
      <c r="KWY70" s="200"/>
      <c r="KWZ70" s="201"/>
      <c r="KXA70" s="200"/>
      <c r="KXB70" s="200"/>
      <c r="KXC70" s="200"/>
      <c r="KXD70" s="200"/>
      <c r="KXE70" s="200"/>
      <c r="KXF70" s="201"/>
      <c r="KXG70" s="200"/>
      <c r="KXH70" s="200"/>
      <c r="KXI70" s="200"/>
      <c r="KXJ70" s="200"/>
      <c r="KXK70" s="200"/>
      <c r="KXL70" s="201"/>
      <c r="KXM70" s="200"/>
      <c r="KXN70" s="200"/>
      <c r="KXO70" s="200"/>
      <c r="KXP70" s="200"/>
      <c r="KXQ70" s="200"/>
      <c r="KXR70" s="201"/>
      <c r="KXS70" s="200"/>
      <c r="KXT70" s="200"/>
      <c r="KXU70" s="200"/>
      <c r="KXV70" s="200"/>
      <c r="KXW70" s="200"/>
      <c r="KXX70" s="201"/>
      <c r="KXY70" s="200"/>
      <c r="KXZ70" s="200"/>
      <c r="KYA70" s="200"/>
      <c r="KYB70" s="200"/>
      <c r="KYC70" s="200"/>
      <c r="KYD70" s="201"/>
      <c r="KYE70" s="200"/>
      <c r="KYF70" s="200"/>
      <c r="KYG70" s="200"/>
      <c r="KYH70" s="200"/>
      <c r="KYI70" s="200"/>
      <c r="KYJ70" s="201"/>
      <c r="KYK70" s="200"/>
      <c r="KYL70" s="200"/>
      <c r="KYM70" s="200"/>
      <c r="KYN70" s="200"/>
      <c r="KYO70" s="200"/>
      <c r="KYP70" s="201"/>
      <c r="KYQ70" s="200"/>
      <c r="KYR70" s="200"/>
      <c r="KYS70" s="200"/>
      <c r="KYT70" s="200"/>
      <c r="KYU70" s="200"/>
      <c r="KYV70" s="201"/>
      <c r="KYW70" s="200"/>
      <c r="KYX70" s="200"/>
      <c r="KYY70" s="200"/>
      <c r="KYZ70" s="200"/>
      <c r="KZA70" s="200"/>
      <c r="KZB70" s="201"/>
      <c r="KZC70" s="200"/>
      <c r="KZD70" s="200"/>
      <c r="KZE70" s="200"/>
      <c r="KZF70" s="200"/>
      <c r="KZG70" s="200"/>
      <c r="KZH70" s="201"/>
      <c r="KZI70" s="200"/>
      <c r="KZJ70" s="200"/>
      <c r="KZK70" s="200"/>
      <c r="KZL70" s="200"/>
      <c r="KZM70" s="200"/>
      <c r="KZN70" s="201"/>
      <c r="KZO70" s="200"/>
      <c r="KZP70" s="200"/>
      <c r="KZQ70" s="200"/>
      <c r="KZR70" s="200"/>
      <c r="KZS70" s="200"/>
      <c r="KZT70" s="201"/>
      <c r="KZU70" s="200"/>
      <c r="KZV70" s="200"/>
      <c r="KZW70" s="200"/>
      <c r="KZX70" s="200"/>
      <c r="KZY70" s="200"/>
      <c r="KZZ70" s="201"/>
      <c r="LAA70" s="200"/>
      <c r="LAB70" s="200"/>
      <c r="LAC70" s="200"/>
      <c r="LAD70" s="200"/>
      <c r="LAE70" s="200"/>
      <c r="LAF70" s="201"/>
      <c r="LAG70" s="200"/>
      <c r="LAH70" s="200"/>
      <c r="LAI70" s="200"/>
      <c r="LAJ70" s="200"/>
      <c r="LAK70" s="200"/>
      <c r="LAL70" s="201"/>
      <c r="LAM70" s="200"/>
      <c r="LAN70" s="200"/>
      <c r="LAO70" s="200"/>
      <c r="LAP70" s="200"/>
      <c r="LAQ70" s="200"/>
      <c r="LAR70" s="201"/>
      <c r="LAS70" s="200"/>
      <c r="LAT70" s="200"/>
      <c r="LAU70" s="200"/>
      <c r="LAV70" s="200"/>
      <c r="LAW70" s="200"/>
      <c r="LAX70" s="201"/>
      <c r="LAY70" s="200"/>
      <c r="LAZ70" s="200"/>
      <c r="LBA70" s="200"/>
      <c r="LBB70" s="200"/>
      <c r="LBC70" s="200"/>
      <c r="LBD70" s="201"/>
      <c r="LBE70" s="200"/>
      <c r="LBF70" s="200"/>
      <c r="LBG70" s="200"/>
      <c r="LBH70" s="200"/>
      <c r="LBI70" s="200"/>
      <c r="LBJ70" s="201"/>
      <c r="LBK70" s="200"/>
      <c r="LBL70" s="200"/>
      <c r="LBM70" s="200"/>
      <c r="LBN70" s="200"/>
      <c r="LBO70" s="200"/>
      <c r="LBP70" s="201"/>
      <c r="LBQ70" s="200"/>
      <c r="LBR70" s="200"/>
      <c r="LBS70" s="200"/>
      <c r="LBT70" s="200"/>
      <c r="LBU70" s="200"/>
      <c r="LBV70" s="201"/>
      <c r="LBW70" s="200"/>
      <c r="LBX70" s="200"/>
      <c r="LBY70" s="200"/>
      <c r="LBZ70" s="200"/>
      <c r="LCA70" s="200"/>
      <c r="LCB70" s="201"/>
      <c r="LCC70" s="200"/>
      <c r="LCD70" s="200"/>
      <c r="LCE70" s="200"/>
      <c r="LCF70" s="200"/>
      <c r="LCG70" s="200"/>
      <c r="LCH70" s="201"/>
      <c r="LCI70" s="200"/>
      <c r="LCJ70" s="200"/>
      <c r="LCK70" s="200"/>
      <c r="LCL70" s="200"/>
      <c r="LCM70" s="200"/>
      <c r="LCN70" s="201"/>
      <c r="LCO70" s="200"/>
      <c r="LCP70" s="200"/>
      <c r="LCQ70" s="200"/>
      <c r="LCR70" s="200"/>
      <c r="LCS70" s="200"/>
      <c r="LCT70" s="201"/>
      <c r="LCU70" s="200"/>
      <c r="LCV70" s="200"/>
      <c r="LCW70" s="200"/>
      <c r="LCX70" s="200"/>
      <c r="LCY70" s="200"/>
      <c r="LCZ70" s="201"/>
      <c r="LDA70" s="200"/>
      <c r="LDB70" s="200"/>
      <c r="LDC70" s="200"/>
      <c r="LDD70" s="200"/>
      <c r="LDE70" s="200"/>
      <c r="LDF70" s="201"/>
      <c r="LDG70" s="200"/>
      <c r="LDH70" s="200"/>
      <c r="LDI70" s="200"/>
      <c r="LDJ70" s="200"/>
      <c r="LDK70" s="200"/>
      <c r="LDL70" s="201"/>
      <c r="LDM70" s="200"/>
      <c r="LDN70" s="200"/>
      <c r="LDO70" s="200"/>
      <c r="LDP70" s="200"/>
      <c r="LDQ70" s="200"/>
      <c r="LDR70" s="201"/>
      <c r="LDS70" s="200"/>
      <c r="LDT70" s="200"/>
      <c r="LDU70" s="200"/>
      <c r="LDV70" s="200"/>
      <c r="LDW70" s="200"/>
      <c r="LDX70" s="201"/>
      <c r="LDY70" s="200"/>
      <c r="LDZ70" s="200"/>
      <c r="LEA70" s="200"/>
      <c r="LEB70" s="200"/>
      <c r="LEC70" s="200"/>
      <c r="LED70" s="201"/>
      <c r="LEE70" s="200"/>
      <c r="LEF70" s="200"/>
      <c r="LEG70" s="200"/>
      <c r="LEH70" s="200"/>
      <c r="LEI70" s="200"/>
      <c r="LEJ70" s="201"/>
      <c r="LEK70" s="200"/>
      <c r="LEL70" s="200"/>
      <c r="LEM70" s="200"/>
      <c r="LEN70" s="200"/>
      <c r="LEO70" s="200"/>
      <c r="LEP70" s="201"/>
      <c r="LEQ70" s="200"/>
      <c r="LER70" s="200"/>
      <c r="LES70" s="200"/>
      <c r="LET70" s="200"/>
      <c r="LEU70" s="200"/>
      <c r="LEV70" s="201"/>
      <c r="LEW70" s="200"/>
      <c r="LEX70" s="200"/>
      <c r="LEY70" s="200"/>
      <c r="LEZ70" s="200"/>
      <c r="LFA70" s="200"/>
      <c r="LFB70" s="201"/>
      <c r="LFC70" s="200"/>
      <c r="LFD70" s="200"/>
      <c r="LFE70" s="200"/>
      <c r="LFF70" s="200"/>
      <c r="LFG70" s="200"/>
      <c r="LFH70" s="201"/>
      <c r="LFI70" s="200"/>
      <c r="LFJ70" s="200"/>
      <c r="LFK70" s="200"/>
      <c r="LFL70" s="200"/>
      <c r="LFM70" s="200"/>
      <c r="LFN70" s="201"/>
      <c r="LFO70" s="200"/>
      <c r="LFP70" s="200"/>
      <c r="LFQ70" s="200"/>
      <c r="LFR70" s="200"/>
      <c r="LFS70" s="200"/>
      <c r="LFT70" s="201"/>
      <c r="LFU70" s="200"/>
      <c r="LFV70" s="200"/>
      <c r="LFW70" s="200"/>
      <c r="LFX70" s="200"/>
      <c r="LFY70" s="200"/>
      <c r="LFZ70" s="201"/>
      <c r="LGA70" s="200"/>
      <c r="LGB70" s="200"/>
      <c r="LGC70" s="200"/>
      <c r="LGD70" s="200"/>
      <c r="LGE70" s="200"/>
      <c r="LGF70" s="201"/>
      <c r="LGG70" s="200"/>
      <c r="LGH70" s="200"/>
      <c r="LGI70" s="200"/>
      <c r="LGJ70" s="200"/>
      <c r="LGK70" s="200"/>
      <c r="LGL70" s="201"/>
      <c r="LGM70" s="200"/>
      <c r="LGN70" s="200"/>
      <c r="LGO70" s="200"/>
      <c r="LGP70" s="200"/>
      <c r="LGQ70" s="200"/>
      <c r="LGR70" s="201"/>
      <c r="LGS70" s="200"/>
      <c r="LGT70" s="200"/>
      <c r="LGU70" s="200"/>
      <c r="LGV70" s="200"/>
      <c r="LGW70" s="200"/>
      <c r="LGX70" s="201"/>
      <c r="LGY70" s="200"/>
      <c r="LGZ70" s="200"/>
      <c r="LHA70" s="200"/>
      <c r="LHB70" s="200"/>
      <c r="LHC70" s="200"/>
      <c r="LHD70" s="201"/>
      <c r="LHE70" s="200"/>
      <c r="LHF70" s="200"/>
      <c r="LHG70" s="200"/>
      <c r="LHH70" s="200"/>
      <c r="LHI70" s="200"/>
      <c r="LHJ70" s="201"/>
      <c r="LHK70" s="200"/>
      <c r="LHL70" s="200"/>
      <c r="LHM70" s="200"/>
      <c r="LHN70" s="200"/>
      <c r="LHO70" s="200"/>
      <c r="LHP70" s="201"/>
      <c r="LHQ70" s="200"/>
      <c r="LHR70" s="200"/>
      <c r="LHS70" s="200"/>
      <c r="LHT70" s="200"/>
      <c r="LHU70" s="200"/>
      <c r="LHV70" s="201"/>
      <c r="LHW70" s="200"/>
      <c r="LHX70" s="200"/>
      <c r="LHY70" s="200"/>
      <c r="LHZ70" s="200"/>
      <c r="LIA70" s="200"/>
      <c r="LIB70" s="201"/>
      <c r="LIC70" s="200"/>
      <c r="LID70" s="200"/>
      <c r="LIE70" s="200"/>
      <c r="LIF70" s="200"/>
      <c r="LIG70" s="200"/>
      <c r="LIH70" s="201"/>
      <c r="LII70" s="200"/>
      <c r="LIJ70" s="200"/>
      <c r="LIK70" s="200"/>
      <c r="LIL70" s="200"/>
      <c r="LIM70" s="200"/>
      <c r="LIN70" s="201"/>
      <c r="LIO70" s="200"/>
      <c r="LIP70" s="200"/>
      <c r="LIQ70" s="200"/>
      <c r="LIR70" s="200"/>
      <c r="LIS70" s="200"/>
      <c r="LIT70" s="201"/>
      <c r="LIU70" s="200"/>
      <c r="LIV70" s="200"/>
      <c r="LIW70" s="200"/>
      <c r="LIX70" s="200"/>
      <c r="LIY70" s="200"/>
      <c r="LIZ70" s="201"/>
      <c r="LJA70" s="200"/>
      <c r="LJB70" s="200"/>
      <c r="LJC70" s="200"/>
      <c r="LJD70" s="200"/>
      <c r="LJE70" s="200"/>
      <c r="LJF70" s="201"/>
      <c r="LJG70" s="200"/>
      <c r="LJH70" s="200"/>
      <c r="LJI70" s="200"/>
      <c r="LJJ70" s="200"/>
      <c r="LJK70" s="200"/>
      <c r="LJL70" s="201"/>
      <c r="LJM70" s="200"/>
      <c r="LJN70" s="200"/>
      <c r="LJO70" s="200"/>
      <c r="LJP70" s="200"/>
      <c r="LJQ70" s="200"/>
      <c r="LJR70" s="201"/>
      <c r="LJS70" s="200"/>
      <c r="LJT70" s="200"/>
      <c r="LJU70" s="200"/>
      <c r="LJV70" s="200"/>
      <c r="LJW70" s="200"/>
      <c r="LJX70" s="201"/>
      <c r="LJY70" s="200"/>
      <c r="LJZ70" s="200"/>
      <c r="LKA70" s="200"/>
      <c r="LKB70" s="200"/>
      <c r="LKC70" s="200"/>
      <c r="LKD70" s="201"/>
      <c r="LKE70" s="200"/>
      <c r="LKF70" s="200"/>
      <c r="LKG70" s="200"/>
      <c r="LKH70" s="200"/>
      <c r="LKI70" s="200"/>
      <c r="LKJ70" s="201"/>
      <c r="LKK70" s="200"/>
      <c r="LKL70" s="200"/>
      <c r="LKM70" s="200"/>
      <c r="LKN70" s="200"/>
      <c r="LKO70" s="200"/>
      <c r="LKP70" s="201"/>
      <c r="LKQ70" s="200"/>
      <c r="LKR70" s="200"/>
      <c r="LKS70" s="200"/>
      <c r="LKT70" s="200"/>
      <c r="LKU70" s="200"/>
      <c r="LKV70" s="201"/>
      <c r="LKW70" s="200"/>
      <c r="LKX70" s="200"/>
      <c r="LKY70" s="200"/>
      <c r="LKZ70" s="200"/>
      <c r="LLA70" s="200"/>
      <c r="LLB70" s="201"/>
      <c r="LLC70" s="200"/>
      <c r="LLD70" s="200"/>
      <c r="LLE70" s="200"/>
      <c r="LLF70" s="200"/>
      <c r="LLG70" s="200"/>
      <c r="LLH70" s="201"/>
      <c r="LLI70" s="200"/>
      <c r="LLJ70" s="200"/>
      <c r="LLK70" s="200"/>
      <c r="LLL70" s="200"/>
      <c r="LLM70" s="200"/>
      <c r="LLN70" s="201"/>
      <c r="LLO70" s="200"/>
      <c r="LLP70" s="200"/>
      <c r="LLQ70" s="200"/>
      <c r="LLR70" s="200"/>
      <c r="LLS70" s="200"/>
      <c r="LLT70" s="201"/>
      <c r="LLU70" s="200"/>
      <c r="LLV70" s="200"/>
      <c r="LLW70" s="200"/>
      <c r="LLX70" s="200"/>
      <c r="LLY70" s="200"/>
      <c r="LLZ70" s="201"/>
      <c r="LMA70" s="200"/>
      <c r="LMB70" s="200"/>
      <c r="LMC70" s="200"/>
      <c r="LMD70" s="200"/>
      <c r="LME70" s="200"/>
      <c r="LMF70" s="201"/>
      <c r="LMG70" s="200"/>
      <c r="LMH70" s="200"/>
      <c r="LMI70" s="200"/>
      <c r="LMJ70" s="200"/>
      <c r="LMK70" s="200"/>
      <c r="LML70" s="201"/>
      <c r="LMM70" s="200"/>
      <c r="LMN70" s="200"/>
      <c r="LMO70" s="200"/>
      <c r="LMP70" s="200"/>
      <c r="LMQ70" s="200"/>
      <c r="LMR70" s="201"/>
      <c r="LMS70" s="200"/>
      <c r="LMT70" s="200"/>
      <c r="LMU70" s="200"/>
      <c r="LMV70" s="200"/>
      <c r="LMW70" s="200"/>
      <c r="LMX70" s="201"/>
      <c r="LMY70" s="200"/>
      <c r="LMZ70" s="200"/>
      <c r="LNA70" s="200"/>
      <c r="LNB70" s="200"/>
      <c r="LNC70" s="200"/>
      <c r="LND70" s="201"/>
      <c r="LNE70" s="200"/>
      <c r="LNF70" s="200"/>
      <c r="LNG70" s="200"/>
      <c r="LNH70" s="200"/>
      <c r="LNI70" s="200"/>
      <c r="LNJ70" s="201"/>
      <c r="LNK70" s="200"/>
      <c r="LNL70" s="200"/>
      <c r="LNM70" s="200"/>
      <c r="LNN70" s="200"/>
      <c r="LNO70" s="200"/>
      <c r="LNP70" s="201"/>
      <c r="LNQ70" s="200"/>
      <c r="LNR70" s="200"/>
      <c r="LNS70" s="200"/>
      <c r="LNT70" s="200"/>
      <c r="LNU70" s="200"/>
      <c r="LNV70" s="201"/>
      <c r="LNW70" s="200"/>
      <c r="LNX70" s="200"/>
      <c r="LNY70" s="200"/>
      <c r="LNZ70" s="200"/>
      <c r="LOA70" s="200"/>
      <c r="LOB70" s="201"/>
      <c r="LOC70" s="200"/>
      <c r="LOD70" s="200"/>
      <c r="LOE70" s="200"/>
      <c r="LOF70" s="200"/>
      <c r="LOG70" s="200"/>
      <c r="LOH70" s="201"/>
      <c r="LOI70" s="200"/>
      <c r="LOJ70" s="200"/>
      <c r="LOK70" s="200"/>
      <c r="LOL70" s="200"/>
      <c r="LOM70" s="200"/>
      <c r="LON70" s="201"/>
      <c r="LOO70" s="200"/>
      <c r="LOP70" s="200"/>
      <c r="LOQ70" s="200"/>
      <c r="LOR70" s="200"/>
      <c r="LOS70" s="200"/>
      <c r="LOT70" s="201"/>
      <c r="LOU70" s="200"/>
      <c r="LOV70" s="200"/>
      <c r="LOW70" s="200"/>
      <c r="LOX70" s="200"/>
      <c r="LOY70" s="200"/>
      <c r="LOZ70" s="201"/>
      <c r="LPA70" s="200"/>
      <c r="LPB70" s="200"/>
      <c r="LPC70" s="200"/>
      <c r="LPD70" s="200"/>
      <c r="LPE70" s="200"/>
      <c r="LPF70" s="201"/>
      <c r="LPG70" s="200"/>
      <c r="LPH70" s="200"/>
      <c r="LPI70" s="200"/>
      <c r="LPJ70" s="200"/>
      <c r="LPK70" s="200"/>
      <c r="LPL70" s="201"/>
      <c r="LPM70" s="200"/>
      <c r="LPN70" s="200"/>
      <c r="LPO70" s="200"/>
      <c r="LPP70" s="200"/>
      <c r="LPQ70" s="200"/>
      <c r="LPR70" s="201"/>
      <c r="LPS70" s="200"/>
      <c r="LPT70" s="200"/>
      <c r="LPU70" s="200"/>
      <c r="LPV70" s="200"/>
      <c r="LPW70" s="200"/>
      <c r="LPX70" s="201"/>
      <c r="LPY70" s="200"/>
      <c r="LPZ70" s="200"/>
      <c r="LQA70" s="200"/>
      <c r="LQB70" s="200"/>
      <c r="LQC70" s="200"/>
      <c r="LQD70" s="201"/>
      <c r="LQE70" s="200"/>
      <c r="LQF70" s="200"/>
      <c r="LQG70" s="200"/>
      <c r="LQH70" s="200"/>
      <c r="LQI70" s="200"/>
      <c r="LQJ70" s="201"/>
      <c r="LQK70" s="200"/>
      <c r="LQL70" s="200"/>
      <c r="LQM70" s="200"/>
      <c r="LQN70" s="200"/>
      <c r="LQO70" s="200"/>
      <c r="LQP70" s="201"/>
      <c r="LQQ70" s="200"/>
      <c r="LQR70" s="200"/>
      <c r="LQS70" s="200"/>
      <c r="LQT70" s="200"/>
      <c r="LQU70" s="200"/>
      <c r="LQV70" s="201"/>
      <c r="LQW70" s="200"/>
      <c r="LQX70" s="200"/>
      <c r="LQY70" s="200"/>
      <c r="LQZ70" s="200"/>
      <c r="LRA70" s="200"/>
      <c r="LRB70" s="201"/>
      <c r="LRC70" s="200"/>
      <c r="LRD70" s="200"/>
      <c r="LRE70" s="200"/>
      <c r="LRF70" s="200"/>
      <c r="LRG70" s="200"/>
      <c r="LRH70" s="201"/>
      <c r="LRI70" s="200"/>
      <c r="LRJ70" s="200"/>
      <c r="LRK70" s="200"/>
      <c r="LRL70" s="200"/>
      <c r="LRM70" s="200"/>
      <c r="LRN70" s="201"/>
      <c r="LRO70" s="200"/>
      <c r="LRP70" s="200"/>
      <c r="LRQ70" s="200"/>
      <c r="LRR70" s="200"/>
      <c r="LRS70" s="200"/>
      <c r="LRT70" s="201"/>
      <c r="LRU70" s="200"/>
      <c r="LRV70" s="200"/>
      <c r="LRW70" s="200"/>
      <c r="LRX70" s="200"/>
      <c r="LRY70" s="200"/>
      <c r="LRZ70" s="201"/>
      <c r="LSA70" s="200"/>
      <c r="LSB70" s="200"/>
      <c r="LSC70" s="200"/>
      <c r="LSD70" s="200"/>
      <c r="LSE70" s="200"/>
      <c r="LSF70" s="201"/>
      <c r="LSG70" s="200"/>
      <c r="LSH70" s="200"/>
      <c r="LSI70" s="200"/>
      <c r="LSJ70" s="200"/>
      <c r="LSK70" s="200"/>
      <c r="LSL70" s="201"/>
      <c r="LSM70" s="200"/>
      <c r="LSN70" s="200"/>
      <c r="LSO70" s="200"/>
      <c r="LSP70" s="200"/>
      <c r="LSQ70" s="200"/>
      <c r="LSR70" s="201"/>
      <c r="LSS70" s="200"/>
      <c r="LST70" s="200"/>
      <c r="LSU70" s="200"/>
      <c r="LSV70" s="200"/>
      <c r="LSW70" s="200"/>
      <c r="LSX70" s="201"/>
      <c r="LSY70" s="200"/>
      <c r="LSZ70" s="200"/>
      <c r="LTA70" s="200"/>
      <c r="LTB70" s="200"/>
      <c r="LTC70" s="200"/>
      <c r="LTD70" s="201"/>
      <c r="LTE70" s="200"/>
      <c r="LTF70" s="200"/>
      <c r="LTG70" s="200"/>
      <c r="LTH70" s="200"/>
      <c r="LTI70" s="200"/>
      <c r="LTJ70" s="201"/>
      <c r="LTK70" s="200"/>
      <c r="LTL70" s="200"/>
      <c r="LTM70" s="200"/>
      <c r="LTN70" s="200"/>
      <c r="LTO70" s="200"/>
      <c r="LTP70" s="201"/>
      <c r="LTQ70" s="200"/>
      <c r="LTR70" s="200"/>
      <c r="LTS70" s="200"/>
      <c r="LTT70" s="200"/>
      <c r="LTU70" s="200"/>
      <c r="LTV70" s="201"/>
      <c r="LTW70" s="200"/>
      <c r="LTX70" s="200"/>
      <c r="LTY70" s="200"/>
      <c r="LTZ70" s="200"/>
      <c r="LUA70" s="200"/>
      <c r="LUB70" s="201"/>
      <c r="LUC70" s="200"/>
      <c r="LUD70" s="200"/>
      <c r="LUE70" s="200"/>
      <c r="LUF70" s="200"/>
      <c r="LUG70" s="200"/>
      <c r="LUH70" s="201"/>
      <c r="LUI70" s="200"/>
      <c r="LUJ70" s="200"/>
      <c r="LUK70" s="200"/>
      <c r="LUL70" s="200"/>
      <c r="LUM70" s="200"/>
      <c r="LUN70" s="201"/>
      <c r="LUO70" s="200"/>
      <c r="LUP70" s="200"/>
      <c r="LUQ70" s="200"/>
      <c r="LUR70" s="200"/>
      <c r="LUS70" s="200"/>
      <c r="LUT70" s="201"/>
      <c r="LUU70" s="200"/>
      <c r="LUV70" s="200"/>
      <c r="LUW70" s="200"/>
      <c r="LUX70" s="200"/>
      <c r="LUY70" s="200"/>
      <c r="LUZ70" s="201"/>
      <c r="LVA70" s="200"/>
      <c r="LVB70" s="200"/>
      <c r="LVC70" s="200"/>
      <c r="LVD70" s="200"/>
      <c r="LVE70" s="200"/>
      <c r="LVF70" s="201"/>
      <c r="LVG70" s="200"/>
      <c r="LVH70" s="200"/>
      <c r="LVI70" s="200"/>
      <c r="LVJ70" s="200"/>
      <c r="LVK70" s="200"/>
      <c r="LVL70" s="201"/>
      <c r="LVM70" s="200"/>
      <c r="LVN70" s="200"/>
      <c r="LVO70" s="200"/>
      <c r="LVP70" s="200"/>
      <c r="LVQ70" s="200"/>
      <c r="LVR70" s="201"/>
      <c r="LVS70" s="200"/>
      <c r="LVT70" s="200"/>
      <c r="LVU70" s="200"/>
      <c r="LVV70" s="200"/>
      <c r="LVW70" s="200"/>
      <c r="LVX70" s="201"/>
      <c r="LVY70" s="200"/>
      <c r="LVZ70" s="200"/>
      <c r="LWA70" s="200"/>
      <c r="LWB70" s="200"/>
      <c r="LWC70" s="200"/>
      <c r="LWD70" s="201"/>
      <c r="LWE70" s="200"/>
      <c r="LWF70" s="200"/>
      <c r="LWG70" s="200"/>
      <c r="LWH70" s="200"/>
      <c r="LWI70" s="200"/>
      <c r="LWJ70" s="201"/>
      <c r="LWK70" s="200"/>
      <c r="LWL70" s="200"/>
      <c r="LWM70" s="200"/>
      <c r="LWN70" s="200"/>
      <c r="LWO70" s="200"/>
      <c r="LWP70" s="201"/>
      <c r="LWQ70" s="200"/>
      <c r="LWR70" s="200"/>
      <c r="LWS70" s="200"/>
      <c r="LWT70" s="200"/>
      <c r="LWU70" s="200"/>
      <c r="LWV70" s="201"/>
      <c r="LWW70" s="200"/>
      <c r="LWX70" s="200"/>
      <c r="LWY70" s="200"/>
      <c r="LWZ70" s="200"/>
      <c r="LXA70" s="200"/>
      <c r="LXB70" s="201"/>
      <c r="LXC70" s="200"/>
      <c r="LXD70" s="200"/>
      <c r="LXE70" s="200"/>
      <c r="LXF70" s="200"/>
      <c r="LXG70" s="200"/>
      <c r="LXH70" s="201"/>
      <c r="LXI70" s="200"/>
      <c r="LXJ70" s="200"/>
      <c r="LXK70" s="200"/>
      <c r="LXL70" s="200"/>
      <c r="LXM70" s="200"/>
      <c r="LXN70" s="201"/>
      <c r="LXO70" s="200"/>
      <c r="LXP70" s="200"/>
      <c r="LXQ70" s="200"/>
      <c r="LXR70" s="200"/>
      <c r="LXS70" s="200"/>
      <c r="LXT70" s="201"/>
      <c r="LXU70" s="200"/>
      <c r="LXV70" s="200"/>
      <c r="LXW70" s="200"/>
      <c r="LXX70" s="200"/>
      <c r="LXY70" s="200"/>
      <c r="LXZ70" s="201"/>
      <c r="LYA70" s="200"/>
      <c r="LYB70" s="200"/>
      <c r="LYC70" s="200"/>
      <c r="LYD70" s="200"/>
      <c r="LYE70" s="200"/>
      <c r="LYF70" s="201"/>
      <c r="LYG70" s="200"/>
      <c r="LYH70" s="200"/>
      <c r="LYI70" s="200"/>
      <c r="LYJ70" s="200"/>
      <c r="LYK70" s="200"/>
      <c r="LYL70" s="201"/>
      <c r="LYM70" s="200"/>
      <c r="LYN70" s="200"/>
      <c r="LYO70" s="200"/>
      <c r="LYP70" s="200"/>
      <c r="LYQ70" s="200"/>
      <c r="LYR70" s="201"/>
      <c r="LYS70" s="200"/>
      <c r="LYT70" s="200"/>
      <c r="LYU70" s="200"/>
      <c r="LYV70" s="200"/>
      <c r="LYW70" s="200"/>
      <c r="LYX70" s="201"/>
      <c r="LYY70" s="200"/>
      <c r="LYZ70" s="200"/>
      <c r="LZA70" s="200"/>
      <c r="LZB70" s="200"/>
      <c r="LZC70" s="200"/>
      <c r="LZD70" s="201"/>
      <c r="LZE70" s="200"/>
      <c r="LZF70" s="200"/>
      <c r="LZG70" s="200"/>
      <c r="LZH70" s="200"/>
      <c r="LZI70" s="200"/>
      <c r="LZJ70" s="201"/>
      <c r="LZK70" s="200"/>
      <c r="LZL70" s="200"/>
      <c r="LZM70" s="200"/>
      <c r="LZN70" s="200"/>
      <c r="LZO70" s="200"/>
      <c r="LZP70" s="201"/>
      <c r="LZQ70" s="200"/>
      <c r="LZR70" s="200"/>
      <c r="LZS70" s="200"/>
      <c r="LZT70" s="200"/>
      <c r="LZU70" s="200"/>
      <c r="LZV70" s="201"/>
      <c r="LZW70" s="200"/>
      <c r="LZX70" s="200"/>
      <c r="LZY70" s="200"/>
      <c r="LZZ70" s="200"/>
      <c r="MAA70" s="200"/>
      <c r="MAB70" s="201"/>
      <c r="MAC70" s="200"/>
      <c r="MAD70" s="200"/>
      <c r="MAE70" s="200"/>
      <c r="MAF70" s="200"/>
      <c r="MAG70" s="200"/>
      <c r="MAH70" s="201"/>
      <c r="MAI70" s="200"/>
      <c r="MAJ70" s="200"/>
      <c r="MAK70" s="200"/>
      <c r="MAL70" s="200"/>
      <c r="MAM70" s="200"/>
      <c r="MAN70" s="201"/>
      <c r="MAO70" s="200"/>
      <c r="MAP70" s="200"/>
      <c r="MAQ70" s="200"/>
      <c r="MAR70" s="200"/>
      <c r="MAS70" s="200"/>
      <c r="MAT70" s="201"/>
      <c r="MAU70" s="200"/>
      <c r="MAV70" s="200"/>
      <c r="MAW70" s="200"/>
      <c r="MAX70" s="200"/>
      <c r="MAY70" s="200"/>
      <c r="MAZ70" s="201"/>
      <c r="MBA70" s="200"/>
      <c r="MBB70" s="200"/>
      <c r="MBC70" s="200"/>
      <c r="MBD70" s="200"/>
      <c r="MBE70" s="200"/>
      <c r="MBF70" s="201"/>
      <c r="MBG70" s="200"/>
      <c r="MBH70" s="200"/>
      <c r="MBI70" s="200"/>
      <c r="MBJ70" s="200"/>
      <c r="MBK70" s="200"/>
      <c r="MBL70" s="201"/>
      <c r="MBM70" s="200"/>
      <c r="MBN70" s="200"/>
      <c r="MBO70" s="200"/>
      <c r="MBP70" s="200"/>
      <c r="MBQ70" s="200"/>
      <c r="MBR70" s="201"/>
      <c r="MBS70" s="200"/>
      <c r="MBT70" s="200"/>
      <c r="MBU70" s="200"/>
      <c r="MBV70" s="200"/>
      <c r="MBW70" s="200"/>
      <c r="MBX70" s="201"/>
      <c r="MBY70" s="200"/>
      <c r="MBZ70" s="200"/>
      <c r="MCA70" s="200"/>
      <c r="MCB70" s="200"/>
      <c r="MCC70" s="200"/>
      <c r="MCD70" s="201"/>
      <c r="MCE70" s="200"/>
      <c r="MCF70" s="200"/>
      <c r="MCG70" s="200"/>
      <c r="MCH70" s="200"/>
      <c r="MCI70" s="200"/>
      <c r="MCJ70" s="201"/>
      <c r="MCK70" s="200"/>
      <c r="MCL70" s="200"/>
      <c r="MCM70" s="200"/>
      <c r="MCN70" s="200"/>
      <c r="MCO70" s="200"/>
      <c r="MCP70" s="201"/>
      <c r="MCQ70" s="200"/>
      <c r="MCR70" s="200"/>
      <c r="MCS70" s="200"/>
      <c r="MCT70" s="200"/>
      <c r="MCU70" s="200"/>
      <c r="MCV70" s="201"/>
      <c r="MCW70" s="200"/>
      <c r="MCX70" s="200"/>
      <c r="MCY70" s="200"/>
      <c r="MCZ70" s="200"/>
      <c r="MDA70" s="200"/>
      <c r="MDB70" s="201"/>
      <c r="MDC70" s="200"/>
      <c r="MDD70" s="200"/>
      <c r="MDE70" s="200"/>
      <c r="MDF70" s="200"/>
      <c r="MDG70" s="200"/>
      <c r="MDH70" s="201"/>
      <c r="MDI70" s="200"/>
      <c r="MDJ70" s="200"/>
      <c r="MDK70" s="200"/>
      <c r="MDL70" s="200"/>
      <c r="MDM70" s="200"/>
      <c r="MDN70" s="201"/>
      <c r="MDO70" s="200"/>
      <c r="MDP70" s="200"/>
      <c r="MDQ70" s="200"/>
      <c r="MDR70" s="200"/>
      <c r="MDS70" s="200"/>
      <c r="MDT70" s="201"/>
      <c r="MDU70" s="200"/>
      <c r="MDV70" s="200"/>
      <c r="MDW70" s="200"/>
      <c r="MDX70" s="200"/>
      <c r="MDY70" s="200"/>
      <c r="MDZ70" s="201"/>
      <c r="MEA70" s="200"/>
      <c r="MEB70" s="200"/>
      <c r="MEC70" s="200"/>
      <c r="MED70" s="200"/>
      <c r="MEE70" s="200"/>
      <c r="MEF70" s="201"/>
      <c r="MEG70" s="200"/>
      <c r="MEH70" s="200"/>
      <c r="MEI70" s="200"/>
      <c r="MEJ70" s="200"/>
      <c r="MEK70" s="200"/>
      <c r="MEL70" s="201"/>
      <c r="MEM70" s="200"/>
      <c r="MEN70" s="200"/>
      <c r="MEO70" s="200"/>
      <c r="MEP70" s="200"/>
      <c r="MEQ70" s="200"/>
      <c r="MER70" s="201"/>
      <c r="MES70" s="200"/>
      <c r="MET70" s="200"/>
      <c r="MEU70" s="200"/>
      <c r="MEV70" s="200"/>
      <c r="MEW70" s="200"/>
      <c r="MEX70" s="201"/>
      <c r="MEY70" s="200"/>
      <c r="MEZ70" s="200"/>
      <c r="MFA70" s="200"/>
      <c r="MFB70" s="200"/>
      <c r="MFC70" s="200"/>
      <c r="MFD70" s="201"/>
      <c r="MFE70" s="200"/>
      <c r="MFF70" s="200"/>
      <c r="MFG70" s="200"/>
      <c r="MFH70" s="200"/>
      <c r="MFI70" s="200"/>
      <c r="MFJ70" s="201"/>
      <c r="MFK70" s="200"/>
      <c r="MFL70" s="200"/>
      <c r="MFM70" s="200"/>
      <c r="MFN70" s="200"/>
      <c r="MFO70" s="200"/>
      <c r="MFP70" s="201"/>
      <c r="MFQ70" s="200"/>
      <c r="MFR70" s="200"/>
      <c r="MFS70" s="200"/>
      <c r="MFT70" s="200"/>
      <c r="MFU70" s="200"/>
      <c r="MFV70" s="201"/>
      <c r="MFW70" s="200"/>
      <c r="MFX70" s="200"/>
      <c r="MFY70" s="200"/>
      <c r="MFZ70" s="200"/>
      <c r="MGA70" s="200"/>
      <c r="MGB70" s="201"/>
      <c r="MGC70" s="200"/>
      <c r="MGD70" s="200"/>
      <c r="MGE70" s="200"/>
      <c r="MGF70" s="200"/>
      <c r="MGG70" s="200"/>
      <c r="MGH70" s="201"/>
      <c r="MGI70" s="200"/>
      <c r="MGJ70" s="200"/>
      <c r="MGK70" s="200"/>
      <c r="MGL70" s="200"/>
      <c r="MGM70" s="200"/>
      <c r="MGN70" s="201"/>
      <c r="MGO70" s="200"/>
      <c r="MGP70" s="200"/>
      <c r="MGQ70" s="200"/>
      <c r="MGR70" s="200"/>
      <c r="MGS70" s="200"/>
      <c r="MGT70" s="201"/>
      <c r="MGU70" s="200"/>
      <c r="MGV70" s="200"/>
      <c r="MGW70" s="200"/>
      <c r="MGX70" s="200"/>
      <c r="MGY70" s="200"/>
      <c r="MGZ70" s="201"/>
      <c r="MHA70" s="200"/>
      <c r="MHB70" s="200"/>
      <c r="MHC70" s="200"/>
      <c r="MHD70" s="200"/>
      <c r="MHE70" s="200"/>
      <c r="MHF70" s="201"/>
      <c r="MHG70" s="200"/>
      <c r="MHH70" s="200"/>
      <c r="MHI70" s="200"/>
      <c r="MHJ70" s="200"/>
      <c r="MHK70" s="200"/>
      <c r="MHL70" s="201"/>
      <c r="MHM70" s="200"/>
      <c r="MHN70" s="200"/>
      <c r="MHO70" s="200"/>
      <c r="MHP70" s="200"/>
      <c r="MHQ70" s="200"/>
      <c r="MHR70" s="201"/>
      <c r="MHS70" s="200"/>
      <c r="MHT70" s="200"/>
      <c r="MHU70" s="200"/>
      <c r="MHV70" s="200"/>
      <c r="MHW70" s="200"/>
      <c r="MHX70" s="201"/>
      <c r="MHY70" s="200"/>
      <c r="MHZ70" s="200"/>
      <c r="MIA70" s="200"/>
      <c r="MIB70" s="200"/>
      <c r="MIC70" s="200"/>
      <c r="MID70" s="201"/>
      <c r="MIE70" s="200"/>
      <c r="MIF70" s="200"/>
      <c r="MIG70" s="200"/>
      <c r="MIH70" s="200"/>
      <c r="MII70" s="200"/>
      <c r="MIJ70" s="201"/>
      <c r="MIK70" s="200"/>
      <c r="MIL70" s="200"/>
      <c r="MIM70" s="200"/>
      <c r="MIN70" s="200"/>
      <c r="MIO70" s="200"/>
      <c r="MIP70" s="201"/>
      <c r="MIQ70" s="200"/>
      <c r="MIR70" s="200"/>
      <c r="MIS70" s="200"/>
      <c r="MIT70" s="200"/>
      <c r="MIU70" s="200"/>
      <c r="MIV70" s="201"/>
      <c r="MIW70" s="200"/>
      <c r="MIX70" s="200"/>
      <c r="MIY70" s="200"/>
      <c r="MIZ70" s="200"/>
      <c r="MJA70" s="200"/>
      <c r="MJB70" s="201"/>
      <c r="MJC70" s="200"/>
      <c r="MJD70" s="200"/>
      <c r="MJE70" s="200"/>
      <c r="MJF70" s="200"/>
      <c r="MJG70" s="200"/>
      <c r="MJH70" s="201"/>
      <c r="MJI70" s="200"/>
      <c r="MJJ70" s="200"/>
      <c r="MJK70" s="200"/>
      <c r="MJL70" s="200"/>
      <c r="MJM70" s="200"/>
      <c r="MJN70" s="201"/>
      <c r="MJO70" s="200"/>
      <c r="MJP70" s="200"/>
      <c r="MJQ70" s="200"/>
      <c r="MJR70" s="200"/>
      <c r="MJS70" s="200"/>
      <c r="MJT70" s="201"/>
      <c r="MJU70" s="200"/>
      <c r="MJV70" s="200"/>
      <c r="MJW70" s="200"/>
      <c r="MJX70" s="200"/>
      <c r="MJY70" s="200"/>
      <c r="MJZ70" s="201"/>
      <c r="MKA70" s="200"/>
      <c r="MKB70" s="200"/>
      <c r="MKC70" s="200"/>
      <c r="MKD70" s="200"/>
      <c r="MKE70" s="200"/>
      <c r="MKF70" s="201"/>
      <c r="MKG70" s="200"/>
      <c r="MKH70" s="200"/>
      <c r="MKI70" s="200"/>
      <c r="MKJ70" s="200"/>
      <c r="MKK70" s="200"/>
      <c r="MKL70" s="201"/>
      <c r="MKM70" s="200"/>
      <c r="MKN70" s="200"/>
      <c r="MKO70" s="200"/>
      <c r="MKP70" s="200"/>
      <c r="MKQ70" s="200"/>
      <c r="MKR70" s="201"/>
      <c r="MKS70" s="200"/>
      <c r="MKT70" s="200"/>
      <c r="MKU70" s="200"/>
      <c r="MKV70" s="200"/>
      <c r="MKW70" s="200"/>
      <c r="MKX70" s="201"/>
      <c r="MKY70" s="200"/>
      <c r="MKZ70" s="200"/>
      <c r="MLA70" s="200"/>
      <c r="MLB70" s="200"/>
      <c r="MLC70" s="200"/>
      <c r="MLD70" s="201"/>
      <c r="MLE70" s="200"/>
      <c r="MLF70" s="200"/>
      <c r="MLG70" s="200"/>
      <c r="MLH70" s="200"/>
      <c r="MLI70" s="200"/>
      <c r="MLJ70" s="201"/>
      <c r="MLK70" s="200"/>
      <c r="MLL70" s="200"/>
      <c r="MLM70" s="200"/>
      <c r="MLN70" s="200"/>
      <c r="MLO70" s="200"/>
      <c r="MLP70" s="201"/>
      <c r="MLQ70" s="200"/>
      <c r="MLR70" s="200"/>
      <c r="MLS70" s="200"/>
      <c r="MLT70" s="200"/>
      <c r="MLU70" s="200"/>
      <c r="MLV70" s="201"/>
      <c r="MLW70" s="200"/>
      <c r="MLX70" s="200"/>
      <c r="MLY70" s="200"/>
      <c r="MLZ70" s="200"/>
      <c r="MMA70" s="200"/>
      <c r="MMB70" s="201"/>
      <c r="MMC70" s="200"/>
      <c r="MMD70" s="200"/>
      <c r="MME70" s="200"/>
      <c r="MMF70" s="200"/>
      <c r="MMG70" s="200"/>
      <c r="MMH70" s="201"/>
      <c r="MMI70" s="200"/>
      <c r="MMJ70" s="200"/>
      <c r="MMK70" s="200"/>
      <c r="MML70" s="200"/>
      <c r="MMM70" s="200"/>
      <c r="MMN70" s="201"/>
      <c r="MMO70" s="200"/>
      <c r="MMP70" s="200"/>
      <c r="MMQ70" s="200"/>
      <c r="MMR70" s="200"/>
      <c r="MMS70" s="200"/>
      <c r="MMT70" s="201"/>
      <c r="MMU70" s="200"/>
      <c r="MMV70" s="200"/>
      <c r="MMW70" s="200"/>
      <c r="MMX70" s="200"/>
      <c r="MMY70" s="200"/>
      <c r="MMZ70" s="201"/>
      <c r="MNA70" s="200"/>
      <c r="MNB70" s="200"/>
      <c r="MNC70" s="200"/>
      <c r="MND70" s="200"/>
      <c r="MNE70" s="200"/>
      <c r="MNF70" s="201"/>
      <c r="MNG70" s="200"/>
      <c r="MNH70" s="200"/>
      <c r="MNI70" s="200"/>
      <c r="MNJ70" s="200"/>
      <c r="MNK70" s="200"/>
      <c r="MNL70" s="201"/>
      <c r="MNM70" s="200"/>
      <c r="MNN70" s="200"/>
      <c r="MNO70" s="200"/>
      <c r="MNP70" s="200"/>
      <c r="MNQ70" s="200"/>
      <c r="MNR70" s="201"/>
      <c r="MNS70" s="200"/>
      <c r="MNT70" s="200"/>
      <c r="MNU70" s="200"/>
      <c r="MNV70" s="200"/>
      <c r="MNW70" s="200"/>
      <c r="MNX70" s="201"/>
      <c r="MNY70" s="200"/>
      <c r="MNZ70" s="200"/>
      <c r="MOA70" s="200"/>
      <c r="MOB70" s="200"/>
      <c r="MOC70" s="200"/>
      <c r="MOD70" s="201"/>
      <c r="MOE70" s="200"/>
      <c r="MOF70" s="200"/>
      <c r="MOG70" s="200"/>
      <c r="MOH70" s="200"/>
      <c r="MOI70" s="200"/>
      <c r="MOJ70" s="201"/>
      <c r="MOK70" s="200"/>
      <c r="MOL70" s="200"/>
      <c r="MOM70" s="200"/>
      <c r="MON70" s="200"/>
      <c r="MOO70" s="200"/>
      <c r="MOP70" s="201"/>
      <c r="MOQ70" s="200"/>
      <c r="MOR70" s="200"/>
      <c r="MOS70" s="200"/>
      <c r="MOT70" s="200"/>
      <c r="MOU70" s="200"/>
      <c r="MOV70" s="201"/>
      <c r="MOW70" s="200"/>
      <c r="MOX70" s="200"/>
      <c r="MOY70" s="200"/>
      <c r="MOZ70" s="200"/>
      <c r="MPA70" s="200"/>
      <c r="MPB70" s="201"/>
      <c r="MPC70" s="200"/>
      <c r="MPD70" s="200"/>
      <c r="MPE70" s="200"/>
      <c r="MPF70" s="200"/>
      <c r="MPG70" s="200"/>
      <c r="MPH70" s="201"/>
      <c r="MPI70" s="200"/>
      <c r="MPJ70" s="200"/>
      <c r="MPK70" s="200"/>
      <c r="MPL70" s="200"/>
      <c r="MPM70" s="200"/>
      <c r="MPN70" s="201"/>
      <c r="MPO70" s="200"/>
      <c r="MPP70" s="200"/>
      <c r="MPQ70" s="200"/>
      <c r="MPR70" s="200"/>
      <c r="MPS70" s="200"/>
      <c r="MPT70" s="201"/>
      <c r="MPU70" s="200"/>
      <c r="MPV70" s="200"/>
      <c r="MPW70" s="200"/>
      <c r="MPX70" s="200"/>
      <c r="MPY70" s="200"/>
      <c r="MPZ70" s="201"/>
      <c r="MQA70" s="200"/>
      <c r="MQB70" s="200"/>
      <c r="MQC70" s="200"/>
      <c r="MQD70" s="200"/>
      <c r="MQE70" s="200"/>
      <c r="MQF70" s="201"/>
      <c r="MQG70" s="200"/>
      <c r="MQH70" s="200"/>
      <c r="MQI70" s="200"/>
      <c r="MQJ70" s="200"/>
      <c r="MQK70" s="200"/>
      <c r="MQL70" s="201"/>
      <c r="MQM70" s="200"/>
      <c r="MQN70" s="200"/>
      <c r="MQO70" s="200"/>
      <c r="MQP70" s="200"/>
      <c r="MQQ70" s="200"/>
      <c r="MQR70" s="201"/>
      <c r="MQS70" s="200"/>
      <c r="MQT70" s="200"/>
      <c r="MQU70" s="200"/>
      <c r="MQV70" s="200"/>
      <c r="MQW70" s="200"/>
      <c r="MQX70" s="201"/>
      <c r="MQY70" s="200"/>
      <c r="MQZ70" s="200"/>
      <c r="MRA70" s="200"/>
      <c r="MRB70" s="200"/>
      <c r="MRC70" s="200"/>
      <c r="MRD70" s="201"/>
      <c r="MRE70" s="200"/>
      <c r="MRF70" s="200"/>
      <c r="MRG70" s="200"/>
      <c r="MRH70" s="200"/>
      <c r="MRI70" s="200"/>
      <c r="MRJ70" s="201"/>
      <c r="MRK70" s="200"/>
      <c r="MRL70" s="200"/>
      <c r="MRM70" s="200"/>
      <c r="MRN70" s="200"/>
      <c r="MRO70" s="200"/>
      <c r="MRP70" s="201"/>
      <c r="MRQ70" s="200"/>
      <c r="MRR70" s="200"/>
      <c r="MRS70" s="200"/>
      <c r="MRT70" s="200"/>
      <c r="MRU70" s="200"/>
      <c r="MRV70" s="201"/>
      <c r="MRW70" s="200"/>
      <c r="MRX70" s="200"/>
      <c r="MRY70" s="200"/>
      <c r="MRZ70" s="200"/>
      <c r="MSA70" s="200"/>
      <c r="MSB70" s="201"/>
      <c r="MSC70" s="200"/>
      <c r="MSD70" s="200"/>
      <c r="MSE70" s="200"/>
      <c r="MSF70" s="200"/>
      <c r="MSG70" s="200"/>
      <c r="MSH70" s="201"/>
      <c r="MSI70" s="200"/>
      <c r="MSJ70" s="200"/>
      <c r="MSK70" s="200"/>
      <c r="MSL70" s="200"/>
      <c r="MSM70" s="200"/>
      <c r="MSN70" s="201"/>
      <c r="MSO70" s="200"/>
      <c r="MSP70" s="200"/>
      <c r="MSQ70" s="200"/>
      <c r="MSR70" s="200"/>
      <c r="MSS70" s="200"/>
      <c r="MST70" s="201"/>
      <c r="MSU70" s="200"/>
      <c r="MSV70" s="200"/>
      <c r="MSW70" s="200"/>
      <c r="MSX70" s="200"/>
      <c r="MSY70" s="200"/>
      <c r="MSZ70" s="201"/>
      <c r="MTA70" s="200"/>
      <c r="MTB70" s="200"/>
      <c r="MTC70" s="200"/>
      <c r="MTD70" s="200"/>
      <c r="MTE70" s="200"/>
      <c r="MTF70" s="201"/>
      <c r="MTG70" s="200"/>
      <c r="MTH70" s="200"/>
      <c r="MTI70" s="200"/>
      <c r="MTJ70" s="200"/>
      <c r="MTK70" s="200"/>
      <c r="MTL70" s="201"/>
      <c r="MTM70" s="200"/>
      <c r="MTN70" s="200"/>
      <c r="MTO70" s="200"/>
      <c r="MTP70" s="200"/>
      <c r="MTQ70" s="200"/>
      <c r="MTR70" s="201"/>
      <c r="MTS70" s="200"/>
      <c r="MTT70" s="200"/>
      <c r="MTU70" s="200"/>
      <c r="MTV70" s="200"/>
      <c r="MTW70" s="200"/>
      <c r="MTX70" s="201"/>
      <c r="MTY70" s="200"/>
      <c r="MTZ70" s="200"/>
      <c r="MUA70" s="200"/>
      <c r="MUB70" s="200"/>
      <c r="MUC70" s="200"/>
      <c r="MUD70" s="201"/>
      <c r="MUE70" s="200"/>
      <c r="MUF70" s="200"/>
      <c r="MUG70" s="200"/>
      <c r="MUH70" s="200"/>
      <c r="MUI70" s="200"/>
      <c r="MUJ70" s="201"/>
      <c r="MUK70" s="200"/>
      <c r="MUL70" s="200"/>
      <c r="MUM70" s="200"/>
      <c r="MUN70" s="200"/>
      <c r="MUO70" s="200"/>
      <c r="MUP70" s="201"/>
      <c r="MUQ70" s="200"/>
      <c r="MUR70" s="200"/>
      <c r="MUS70" s="200"/>
      <c r="MUT70" s="200"/>
      <c r="MUU70" s="200"/>
      <c r="MUV70" s="201"/>
      <c r="MUW70" s="200"/>
      <c r="MUX70" s="200"/>
      <c r="MUY70" s="200"/>
      <c r="MUZ70" s="200"/>
      <c r="MVA70" s="200"/>
      <c r="MVB70" s="201"/>
      <c r="MVC70" s="200"/>
      <c r="MVD70" s="200"/>
      <c r="MVE70" s="200"/>
      <c r="MVF70" s="200"/>
      <c r="MVG70" s="200"/>
      <c r="MVH70" s="201"/>
      <c r="MVI70" s="200"/>
      <c r="MVJ70" s="200"/>
      <c r="MVK70" s="200"/>
      <c r="MVL70" s="200"/>
      <c r="MVM70" s="200"/>
      <c r="MVN70" s="201"/>
      <c r="MVO70" s="200"/>
      <c r="MVP70" s="200"/>
      <c r="MVQ70" s="200"/>
      <c r="MVR70" s="200"/>
      <c r="MVS70" s="200"/>
      <c r="MVT70" s="201"/>
      <c r="MVU70" s="200"/>
      <c r="MVV70" s="200"/>
      <c r="MVW70" s="200"/>
      <c r="MVX70" s="200"/>
      <c r="MVY70" s="200"/>
      <c r="MVZ70" s="201"/>
      <c r="MWA70" s="200"/>
      <c r="MWB70" s="200"/>
      <c r="MWC70" s="200"/>
      <c r="MWD70" s="200"/>
      <c r="MWE70" s="200"/>
      <c r="MWF70" s="201"/>
      <c r="MWG70" s="200"/>
      <c r="MWH70" s="200"/>
      <c r="MWI70" s="200"/>
      <c r="MWJ70" s="200"/>
      <c r="MWK70" s="200"/>
      <c r="MWL70" s="201"/>
      <c r="MWM70" s="200"/>
      <c r="MWN70" s="200"/>
      <c r="MWO70" s="200"/>
      <c r="MWP70" s="200"/>
      <c r="MWQ70" s="200"/>
      <c r="MWR70" s="201"/>
      <c r="MWS70" s="200"/>
      <c r="MWT70" s="200"/>
      <c r="MWU70" s="200"/>
      <c r="MWV70" s="200"/>
      <c r="MWW70" s="200"/>
      <c r="MWX70" s="201"/>
      <c r="MWY70" s="200"/>
      <c r="MWZ70" s="200"/>
      <c r="MXA70" s="200"/>
      <c r="MXB70" s="200"/>
      <c r="MXC70" s="200"/>
      <c r="MXD70" s="201"/>
      <c r="MXE70" s="200"/>
      <c r="MXF70" s="200"/>
      <c r="MXG70" s="200"/>
      <c r="MXH70" s="200"/>
      <c r="MXI70" s="200"/>
      <c r="MXJ70" s="201"/>
      <c r="MXK70" s="200"/>
      <c r="MXL70" s="200"/>
      <c r="MXM70" s="200"/>
      <c r="MXN70" s="200"/>
      <c r="MXO70" s="200"/>
      <c r="MXP70" s="201"/>
      <c r="MXQ70" s="200"/>
      <c r="MXR70" s="200"/>
      <c r="MXS70" s="200"/>
      <c r="MXT70" s="200"/>
      <c r="MXU70" s="200"/>
      <c r="MXV70" s="201"/>
      <c r="MXW70" s="200"/>
      <c r="MXX70" s="200"/>
      <c r="MXY70" s="200"/>
      <c r="MXZ70" s="200"/>
      <c r="MYA70" s="200"/>
      <c r="MYB70" s="201"/>
      <c r="MYC70" s="200"/>
      <c r="MYD70" s="200"/>
      <c r="MYE70" s="200"/>
      <c r="MYF70" s="200"/>
      <c r="MYG70" s="200"/>
      <c r="MYH70" s="201"/>
      <c r="MYI70" s="200"/>
      <c r="MYJ70" s="200"/>
      <c r="MYK70" s="200"/>
      <c r="MYL70" s="200"/>
      <c r="MYM70" s="200"/>
      <c r="MYN70" s="201"/>
      <c r="MYO70" s="200"/>
      <c r="MYP70" s="200"/>
      <c r="MYQ70" s="200"/>
      <c r="MYR70" s="200"/>
      <c r="MYS70" s="200"/>
      <c r="MYT70" s="201"/>
      <c r="MYU70" s="200"/>
      <c r="MYV70" s="200"/>
      <c r="MYW70" s="200"/>
      <c r="MYX70" s="200"/>
      <c r="MYY70" s="200"/>
      <c r="MYZ70" s="201"/>
      <c r="MZA70" s="200"/>
      <c r="MZB70" s="200"/>
      <c r="MZC70" s="200"/>
      <c r="MZD70" s="200"/>
      <c r="MZE70" s="200"/>
      <c r="MZF70" s="201"/>
      <c r="MZG70" s="200"/>
      <c r="MZH70" s="200"/>
      <c r="MZI70" s="200"/>
      <c r="MZJ70" s="200"/>
      <c r="MZK70" s="200"/>
      <c r="MZL70" s="201"/>
      <c r="MZM70" s="200"/>
      <c r="MZN70" s="200"/>
      <c r="MZO70" s="200"/>
      <c r="MZP70" s="200"/>
      <c r="MZQ70" s="200"/>
      <c r="MZR70" s="201"/>
      <c r="MZS70" s="200"/>
      <c r="MZT70" s="200"/>
      <c r="MZU70" s="200"/>
      <c r="MZV70" s="200"/>
      <c r="MZW70" s="200"/>
      <c r="MZX70" s="201"/>
      <c r="MZY70" s="200"/>
      <c r="MZZ70" s="200"/>
      <c r="NAA70" s="200"/>
      <c r="NAB70" s="200"/>
      <c r="NAC70" s="200"/>
      <c r="NAD70" s="201"/>
      <c r="NAE70" s="200"/>
      <c r="NAF70" s="200"/>
      <c r="NAG70" s="200"/>
      <c r="NAH70" s="200"/>
      <c r="NAI70" s="200"/>
      <c r="NAJ70" s="201"/>
      <c r="NAK70" s="200"/>
      <c r="NAL70" s="200"/>
      <c r="NAM70" s="200"/>
      <c r="NAN70" s="200"/>
      <c r="NAO70" s="200"/>
      <c r="NAP70" s="201"/>
      <c r="NAQ70" s="200"/>
      <c r="NAR70" s="200"/>
      <c r="NAS70" s="200"/>
      <c r="NAT70" s="200"/>
      <c r="NAU70" s="200"/>
      <c r="NAV70" s="201"/>
      <c r="NAW70" s="200"/>
      <c r="NAX70" s="200"/>
      <c r="NAY70" s="200"/>
      <c r="NAZ70" s="200"/>
      <c r="NBA70" s="200"/>
      <c r="NBB70" s="201"/>
      <c r="NBC70" s="200"/>
      <c r="NBD70" s="200"/>
      <c r="NBE70" s="200"/>
      <c r="NBF70" s="200"/>
      <c r="NBG70" s="200"/>
      <c r="NBH70" s="201"/>
      <c r="NBI70" s="200"/>
      <c r="NBJ70" s="200"/>
      <c r="NBK70" s="200"/>
      <c r="NBL70" s="200"/>
      <c r="NBM70" s="200"/>
      <c r="NBN70" s="201"/>
      <c r="NBO70" s="200"/>
      <c r="NBP70" s="200"/>
      <c r="NBQ70" s="200"/>
      <c r="NBR70" s="200"/>
      <c r="NBS70" s="200"/>
      <c r="NBT70" s="201"/>
      <c r="NBU70" s="200"/>
      <c r="NBV70" s="200"/>
      <c r="NBW70" s="200"/>
      <c r="NBX70" s="200"/>
      <c r="NBY70" s="200"/>
      <c r="NBZ70" s="201"/>
      <c r="NCA70" s="200"/>
      <c r="NCB70" s="200"/>
      <c r="NCC70" s="200"/>
      <c r="NCD70" s="200"/>
      <c r="NCE70" s="200"/>
      <c r="NCF70" s="201"/>
      <c r="NCG70" s="200"/>
      <c r="NCH70" s="200"/>
      <c r="NCI70" s="200"/>
      <c r="NCJ70" s="200"/>
      <c r="NCK70" s="200"/>
      <c r="NCL70" s="201"/>
      <c r="NCM70" s="200"/>
      <c r="NCN70" s="200"/>
      <c r="NCO70" s="200"/>
      <c r="NCP70" s="200"/>
      <c r="NCQ70" s="200"/>
      <c r="NCR70" s="201"/>
      <c r="NCS70" s="200"/>
      <c r="NCT70" s="200"/>
      <c r="NCU70" s="200"/>
      <c r="NCV70" s="200"/>
      <c r="NCW70" s="200"/>
      <c r="NCX70" s="201"/>
      <c r="NCY70" s="200"/>
      <c r="NCZ70" s="200"/>
      <c r="NDA70" s="200"/>
      <c r="NDB70" s="200"/>
      <c r="NDC70" s="200"/>
      <c r="NDD70" s="201"/>
      <c r="NDE70" s="200"/>
      <c r="NDF70" s="200"/>
      <c r="NDG70" s="200"/>
      <c r="NDH70" s="200"/>
      <c r="NDI70" s="200"/>
      <c r="NDJ70" s="201"/>
      <c r="NDK70" s="200"/>
      <c r="NDL70" s="200"/>
      <c r="NDM70" s="200"/>
      <c r="NDN70" s="200"/>
      <c r="NDO70" s="200"/>
      <c r="NDP70" s="201"/>
      <c r="NDQ70" s="200"/>
      <c r="NDR70" s="200"/>
      <c r="NDS70" s="200"/>
      <c r="NDT70" s="200"/>
      <c r="NDU70" s="200"/>
      <c r="NDV70" s="201"/>
      <c r="NDW70" s="200"/>
      <c r="NDX70" s="200"/>
      <c r="NDY70" s="200"/>
      <c r="NDZ70" s="200"/>
      <c r="NEA70" s="200"/>
      <c r="NEB70" s="201"/>
      <c r="NEC70" s="200"/>
      <c r="NED70" s="200"/>
      <c r="NEE70" s="200"/>
      <c r="NEF70" s="200"/>
      <c r="NEG70" s="200"/>
      <c r="NEH70" s="201"/>
      <c r="NEI70" s="200"/>
      <c r="NEJ70" s="200"/>
      <c r="NEK70" s="200"/>
      <c r="NEL70" s="200"/>
      <c r="NEM70" s="200"/>
      <c r="NEN70" s="201"/>
      <c r="NEO70" s="200"/>
      <c r="NEP70" s="200"/>
      <c r="NEQ70" s="200"/>
      <c r="NER70" s="200"/>
      <c r="NES70" s="200"/>
      <c r="NET70" s="201"/>
      <c r="NEU70" s="200"/>
      <c r="NEV70" s="200"/>
      <c r="NEW70" s="200"/>
      <c r="NEX70" s="200"/>
      <c r="NEY70" s="200"/>
      <c r="NEZ70" s="201"/>
      <c r="NFA70" s="200"/>
      <c r="NFB70" s="200"/>
      <c r="NFC70" s="200"/>
      <c r="NFD70" s="200"/>
      <c r="NFE70" s="200"/>
      <c r="NFF70" s="201"/>
      <c r="NFG70" s="200"/>
      <c r="NFH70" s="200"/>
      <c r="NFI70" s="200"/>
      <c r="NFJ70" s="200"/>
      <c r="NFK70" s="200"/>
      <c r="NFL70" s="201"/>
      <c r="NFM70" s="200"/>
      <c r="NFN70" s="200"/>
      <c r="NFO70" s="200"/>
      <c r="NFP70" s="200"/>
      <c r="NFQ70" s="200"/>
      <c r="NFR70" s="201"/>
      <c r="NFS70" s="200"/>
      <c r="NFT70" s="200"/>
      <c r="NFU70" s="200"/>
      <c r="NFV70" s="200"/>
      <c r="NFW70" s="200"/>
      <c r="NFX70" s="201"/>
      <c r="NFY70" s="200"/>
      <c r="NFZ70" s="200"/>
      <c r="NGA70" s="200"/>
      <c r="NGB70" s="200"/>
      <c r="NGC70" s="200"/>
      <c r="NGD70" s="201"/>
      <c r="NGE70" s="200"/>
      <c r="NGF70" s="200"/>
      <c r="NGG70" s="200"/>
      <c r="NGH70" s="200"/>
      <c r="NGI70" s="200"/>
      <c r="NGJ70" s="201"/>
      <c r="NGK70" s="200"/>
      <c r="NGL70" s="200"/>
      <c r="NGM70" s="200"/>
      <c r="NGN70" s="200"/>
      <c r="NGO70" s="200"/>
      <c r="NGP70" s="201"/>
      <c r="NGQ70" s="200"/>
      <c r="NGR70" s="200"/>
      <c r="NGS70" s="200"/>
      <c r="NGT70" s="200"/>
      <c r="NGU70" s="200"/>
      <c r="NGV70" s="201"/>
      <c r="NGW70" s="200"/>
      <c r="NGX70" s="200"/>
      <c r="NGY70" s="200"/>
      <c r="NGZ70" s="200"/>
      <c r="NHA70" s="200"/>
      <c r="NHB70" s="201"/>
      <c r="NHC70" s="200"/>
      <c r="NHD70" s="200"/>
      <c r="NHE70" s="200"/>
      <c r="NHF70" s="200"/>
      <c r="NHG70" s="200"/>
      <c r="NHH70" s="201"/>
      <c r="NHI70" s="200"/>
      <c r="NHJ70" s="200"/>
      <c r="NHK70" s="200"/>
      <c r="NHL70" s="200"/>
      <c r="NHM70" s="200"/>
      <c r="NHN70" s="201"/>
      <c r="NHO70" s="200"/>
      <c r="NHP70" s="200"/>
      <c r="NHQ70" s="200"/>
      <c r="NHR70" s="200"/>
      <c r="NHS70" s="200"/>
      <c r="NHT70" s="201"/>
      <c r="NHU70" s="200"/>
      <c r="NHV70" s="200"/>
      <c r="NHW70" s="200"/>
      <c r="NHX70" s="200"/>
      <c r="NHY70" s="200"/>
      <c r="NHZ70" s="201"/>
      <c r="NIA70" s="200"/>
      <c r="NIB70" s="200"/>
      <c r="NIC70" s="200"/>
      <c r="NID70" s="200"/>
      <c r="NIE70" s="200"/>
      <c r="NIF70" s="201"/>
      <c r="NIG70" s="200"/>
      <c r="NIH70" s="200"/>
      <c r="NII70" s="200"/>
      <c r="NIJ70" s="200"/>
      <c r="NIK70" s="200"/>
      <c r="NIL70" s="201"/>
      <c r="NIM70" s="200"/>
      <c r="NIN70" s="200"/>
      <c r="NIO70" s="200"/>
      <c r="NIP70" s="200"/>
      <c r="NIQ70" s="200"/>
      <c r="NIR70" s="201"/>
      <c r="NIS70" s="200"/>
      <c r="NIT70" s="200"/>
      <c r="NIU70" s="200"/>
      <c r="NIV70" s="200"/>
      <c r="NIW70" s="200"/>
      <c r="NIX70" s="201"/>
      <c r="NIY70" s="200"/>
      <c r="NIZ70" s="200"/>
      <c r="NJA70" s="200"/>
      <c r="NJB70" s="200"/>
      <c r="NJC70" s="200"/>
      <c r="NJD70" s="201"/>
      <c r="NJE70" s="200"/>
      <c r="NJF70" s="200"/>
      <c r="NJG70" s="200"/>
      <c r="NJH70" s="200"/>
      <c r="NJI70" s="200"/>
      <c r="NJJ70" s="201"/>
      <c r="NJK70" s="200"/>
      <c r="NJL70" s="200"/>
      <c r="NJM70" s="200"/>
      <c r="NJN70" s="200"/>
      <c r="NJO70" s="200"/>
      <c r="NJP70" s="201"/>
      <c r="NJQ70" s="200"/>
      <c r="NJR70" s="200"/>
      <c r="NJS70" s="200"/>
      <c r="NJT70" s="200"/>
      <c r="NJU70" s="200"/>
      <c r="NJV70" s="201"/>
      <c r="NJW70" s="200"/>
      <c r="NJX70" s="200"/>
      <c r="NJY70" s="200"/>
      <c r="NJZ70" s="200"/>
      <c r="NKA70" s="200"/>
      <c r="NKB70" s="201"/>
      <c r="NKC70" s="200"/>
      <c r="NKD70" s="200"/>
      <c r="NKE70" s="200"/>
      <c r="NKF70" s="200"/>
      <c r="NKG70" s="200"/>
      <c r="NKH70" s="201"/>
      <c r="NKI70" s="200"/>
      <c r="NKJ70" s="200"/>
      <c r="NKK70" s="200"/>
      <c r="NKL70" s="200"/>
      <c r="NKM70" s="200"/>
      <c r="NKN70" s="201"/>
      <c r="NKO70" s="200"/>
      <c r="NKP70" s="200"/>
      <c r="NKQ70" s="200"/>
      <c r="NKR70" s="200"/>
      <c r="NKS70" s="200"/>
      <c r="NKT70" s="201"/>
      <c r="NKU70" s="200"/>
      <c r="NKV70" s="200"/>
      <c r="NKW70" s="200"/>
      <c r="NKX70" s="200"/>
      <c r="NKY70" s="200"/>
      <c r="NKZ70" s="201"/>
      <c r="NLA70" s="200"/>
      <c r="NLB70" s="200"/>
      <c r="NLC70" s="200"/>
      <c r="NLD70" s="200"/>
      <c r="NLE70" s="200"/>
      <c r="NLF70" s="201"/>
      <c r="NLG70" s="200"/>
      <c r="NLH70" s="200"/>
      <c r="NLI70" s="200"/>
      <c r="NLJ70" s="200"/>
      <c r="NLK70" s="200"/>
      <c r="NLL70" s="201"/>
      <c r="NLM70" s="200"/>
      <c r="NLN70" s="200"/>
      <c r="NLO70" s="200"/>
      <c r="NLP70" s="200"/>
      <c r="NLQ70" s="200"/>
      <c r="NLR70" s="201"/>
      <c r="NLS70" s="200"/>
      <c r="NLT70" s="200"/>
      <c r="NLU70" s="200"/>
      <c r="NLV70" s="200"/>
      <c r="NLW70" s="200"/>
      <c r="NLX70" s="201"/>
      <c r="NLY70" s="200"/>
      <c r="NLZ70" s="200"/>
      <c r="NMA70" s="200"/>
      <c r="NMB70" s="200"/>
      <c r="NMC70" s="200"/>
      <c r="NMD70" s="201"/>
      <c r="NME70" s="200"/>
      <c r="NMF70" s="200"/>
      <c r="NMG70" s="200"/>
      <c r="NMH70" s="200"/>
      <c r="NMI70" s="200"/>
      <c r="NMJ70" s="201"/>
      <c r="NMK70" s="200"/>
      <c r="NML70" s="200"/>
      <c r="NMM70" s="200"/>
      <c r="NMN70" s="200"/>
      <c r="NMO70" s="200"/>
      <c r="NMP70" s="201"/>
      <c r="NMQ70" s="200"/>
      <c r="NMR70" s="200"/>
      <c r="NMS70" s="200"/>
      <c r="NMT70" s="200"/>
      <c r="NMU70" s="200"/>
      <c r="NMV70" s="201"/>
      <c r="NMW70" s="200"/>
      <c r="NMX70" s="200"/>
      <c r="NMY70" s="200"/>
      <c r="NMZ70" s="200"/>
      <c r="NNA70" s="200"/>
      <c r="NNB70" s="201"/>
      <c r="NNC70" s="200"/>
      <c r="NND70" s="200"/>
      <c r="NNE70" s="200"/>
      <c r="NNF70" s="200"/>
      <c r="NNG70" s="200"/>
      <c r="NNH70" s="201"/>
      <c r="NNI70" s="200"/>
      <c r="NNJ70" s="200"/>
      <c r="NNK70" s="200"/>
      <c r="NNL70" s="200"/>
      <c r="NNM70" s="200"/>
      <c r="NNN70" s="201"/>
      <c r="NNO70" s="200"/>
      <c r="NNP70" s="200"/>
      <c r="NNQ70" s="200"/>
      <c r="NNR70" s="200"/>
      <c r="NNS70" s="200"/>
      <c r="NNT70" s="201"/>
      <c r="NNU70" s="200"/>
      <c r="NNV70" s="200"/>
      <c r="NNW70" s="200"/>
      <c r="NNX70" s="200"/>
      <c r="NNY70" s="200"/>
      <c r="NNZ70" s="201"/>
      <c r="NOA70" s="200"/>
      <c r="NOB70" s="200"/>
      <c r="NOC70" s="200"/>
      <c r="NOD70" s="200"/>
      <c r="NOE70" s="200"/>
      <c r="NOF70" s="201"/>
      <c r="NOG70" s="200"/>
      <c r="NOH70" s="200"/>
      <c r="NOI70" s="200"/>
      <c r="NOJ70" s="200"/>
      <c r="NOK70" s="200"/>
      <c r="NOL70" s="201"/>
      <c r="NOM70" s="200"/>
      <c r="NON70" s="200"/>
      <c r="NOO70" s="200"/>
      <c r="NOP70" s="200"/>
      <c r="NOQ70" s="200"/>
      <c r="NOR70" s="201"/>
      <c r="NOS70" s="200"/>
      <c r="NOT70" s="200"/>
      <c r="NOU70" s="200"/>
      <c r="NOV70" s="200"/>
      <c r="NOW70" s="200"/>
      <c r="NOX70" s="201"/>
      <c r="NOY70" s="200"/>
      <c r="NOZ70" s="200"/>
      <c r="NPA70" s="200"/>
      <c r="NPB70" s="200"/>
      <c r="NPC70" s="200"/>
      <c r="NPD70" s="201"/>
      <c r="NPE70" s="200"/>
      <c r="NPF70" s="200"/>
      <c r="NPG70" s="200"/>
      <c r="NPH70" s="200"/>
      <c r="NPI70" s="200"/>
      <c r="NPJ70" s="201"/>
      <c r="NPK70" s="200"/>
      <c r="NPL70" s="200"/>
      <c r="NPM70" s="200"/>
      <c r="NPN70" s="200"/>
      <c r="NPO70" s="200"/>
      <c r="NPP70" s="201"/>
      <c r="NPQ70" s="200"/>
      <c r="NPR70" s="200"/>
      <c r="NPS70" s="200"/>
      <c r="NPT70" s="200"/>
      <c r="NPU70" s="200"/>
      <c r="NPV70" s="201"/>
      <c r="NPW70" s="200"/>
      <c r="NPX70" s="200"/>
      <c r="NPY70" s="200"/>
      <c r="NPZ70" s="200"/>
      <c r="NQA70" s="200"/>
      <c r="NQB70" s="201"/>
      <c r="NQC70" s="200"/>
      <c r="NQD70" s="200"/>
      <c r="NQE70" s="200"/>
      <c r="NQF70" s="200"/>
      <c r="NQG70" s="200"/>
      <c r="NQH70" s="201"/>
      <c r="NQI70" s="200"/>
      <c r="NQJ70" s="200"/>
      <c r="NQK70" s="200"/>
      <c r="NQL70" s="200"/>
      <c r="NQM70" s="200"/>
      <c r="NQN70" s="201"/>
      <c r="NQO70" s="200"/>
      <c r="NQP70" s="200"/>
      <c r="NQQ70" s="200"/>
      <c r="NQR70" s="200"/>
      <c r="NQS70" s="200"/>
      <c r="NQT70" s="201"/>
      <c r="NQU70" s="200"/>
      <c r="NQV70" s="200"/>
      <c r="NQW70" s="200"/>
      <c r="NQX70" s="200"/>
      <c r="NQY70" s="200"/>
      <c r="NQZ70" s="201"/>
      <c r="NRA70" s="200"/>
      <c r="NRB70" s="200"/>
      <c r="NRC70" s="200"/>
      <c r="NRD70" s="200"/>
      <c r="NRE70" s="200"/>
      <c r="NRF70" s="201"/>
      <c r="NRG70" s="200"/>
      <c r="NRH70" s="200"/>
      <c r="NRI70" s="200"/>
      <c r="NRJ70" s="200"/>
      <c r="NRK70" s="200"/>
      <c r="NRL70" s="201"/>
      <c r="NRM70" s="200"/>
      <c r="NRN70" s="200"/>
      <c r="NRO70" s="200"/>
      <c r="NRP70" s="200"/>
      <c r="NRQ70" s="200"/>
      <c r="NRR70" s="201"/>
      <c r="NRS70" s="200"/>
      <c r="NRT70" s="200"/>
      <c r="NRU70" s="200"/>
      <c r="NRV70" s="200"/>
      <c r="NRW70" s="200"/>
      <c r="NRX70" s="201"/>
      <c r="NRY70" s="200"/>
      <c r="NRZ70" s="200"/>
      <c r="NSA70" s="200"/>
      <c r="NSB70" s="200"/>
      <c r="NSC70" s="200"/>
      <c r="NSD70" s="201"/>
      <c r="NSE70" s="200"/>
      <c r="NSF70" s="200"/>
      <c r="NSG70" s="200"/>
      <c r="NSH70" s="200"/>
      <c r="NSI70" s="200"/>
      <c r="NSJ70" s="201"/>
      <c r="NSK70" s="200"/>
      <c r="NSL70" s="200"/>
      <c r="NSM70" s="200"/>
      <c r="NSN70" s="200"/>
      <c r="NSO70" s="200"/>
      <c r="NSP70" s="201"/>
      <c r="NSQ70" s="200"/>
      <c r="NSR70" s="200"/>
      <c r="NSS70" s="200"/>
      <c r="NST70" s="200"/>
      <c r="NSU70" s="200"/>
      <c r="NSV70" s="201"/>
      <c r="NSW70" s="200"/>
      <c r="NSX70" s="200"/>
      <c r="NSY70" s="200"/>
      <c r="NSZ70" s="200"/>
      <c r="NTA70" s="200"/>
      <c r="NTB70" s="201"/>
      <c r="NTC70" s="200"/>
      <c r="NTD70" s="200"/>
      <c r="NTE70" s="200"/>
      <c r="NTF70" s="200"/>
      <c r="NTG70" s="200"/>
      <c r="NTH70" s="201"/>
      <c r="NTI70" s="200"/>
      <c r="NTJ70" s="200"/>
      <c r="NTK70" s="200"/>
      <c r="NTL70" s="200"/>
      <c r="NTM70" s="200"/>
      <c r="NTN70" s="201"/>
      <c r="NTO70" s="200"/>
      <c r="NTP70" s="200"/>
      <c r="NTQ70" s="200"/>
      <c r="NTR70" s="200"/>
      <c r="NTS70" s="200"/>
      <c r="NTT70" s="201"/>
      <c r="NTU70" s="200"/>
      <c r="NTV70" s="200"/>
      <c r="NTW70" s="200"/>
      <c r="NTX70" s="200"/>
      <c r="NTY70" s="200"/>
      <c r="NTZ70" s="201"/>
      <c r="NUA70" s="200"/>
      <c r="NUB70" s="200"/>
      <c r="NUC70" s="200"/>
      <c r="NUD70" s="200"/>
      <c r="NUE70" s="200"/>
      <c r="NUF70" s="201"/>
      <c r="NUG70" s="200"/>
      <c r="NUH70" s="200"/>
      <c r="NUI70" s="200"/>
      <c r="NUJ70" s="200"/>
      <c r="NUK70" s="200"/>
      <c r="NUL70" s="201"/>
      <c r="NUM70" s="200"/>
      <c r="NUN70" s="200"/>
      <c r="NUO70" s="200"/>
      <c r="NUP70" s="200"/>
      <c r="NUQ70" s="200"/>
      <c r="NUR70" s="201"/>
      <c r="NUS70" s="200"/>
      <c r="NUT70" s="200"/>
      <c r="NUU70" s="200"/>
      <c r="NUV70" s="200"/>
      <c r="NUW70" s="200"/>
      <c r="NUX70" s="201"/>
      <c r="NUY70" s="200"/>
      <c r="NUZ70" s="200"/>
      <c r="NVA70" s="200"/>
      <c r="NVB70" s="200"/>
      <c r="NVC70" s="200"/>
      <c r="NVD70" s="201"/>
      <c r="NVE70" s="200"/>
      <c r="NVF70" s="200"/>
      <c r="NVG70" s="200"/>
      <c r="NVH70" s="200"/>
      <c r="NVI70" s="200"/>
      <c r="NVJ70" s="201"/>
      <c r="NVK70" s="200"/>
      <c r="NVL70" s="200"/>
      <c r="NVM70" s="200"/>
      <c r="NVN70" s="200"/>
      <c r="NVO70" s="200"/>
      <c r="NVP70" s="201"/>
      <c r="NVQ70" s="200"/>
      <c r="NVR70" s="200"/>
      <c r="NVS70" s="200"/>
      <c r="NVT70" s="200"/>
      <c r="NVU70" s="200"/>
      <c r="NVV70" s="201"/>
      <c r="NVW70" s="200"/>
      <c r="NVX70" s="200"/>
      <c r="NVY70" s="200"/>
      <c r="NVZ70" s="200"/>
      <c r="NWA70" s="200"/>
      <c r="NWB70" s="201"/>
      <c r="NWC70" s="200"/>
      <c r="NWD70" s="200"/>
      <c r="NWE70" s="200"/>
      <c r="NWF70" s="200"/>
      <c r="NWG70" s="200"/>
      <c r="NWH70" s="201"/>
      <c r="NWI70" s="200"/>
      <c r="NWJ70" s="200"/>
      <c r="NWK70" s="200"/>
      <c r="NWL70" s="200"/>
      <c r="NWM70" s="200"/>
      <c r="NWN70" s="201"/>
      <c r="NWO70" s="200"/>
      <c r="NWP70" s="200"/>
      <c r="NWQ70" s="200"/>
      <c r="NWR70" s="200"/>
      <c r="NWS70" s="200"/>
      <c r="NWT70" s="201"/>
      <c r="NWU70" s="200"/>
      <c r="NWV70" s="200"/>
      <c r="NWW70" s="200"/>
      <c r="NWX70" s="200"/>
      <c r="NWY70" s="200"/>
      <c r="NWZ70" s="201"/>
      <c r="NXA70" s="200"/>
      <c r="NXB70" s="200"/>
      <c r="NXC70" s="200"/>
      <c r="NXD70" s="200"/>
      <c r="NXE70" s="200"/>
      <c r="NXF70" s="201"/>
      <c r="NXG70" s="200"/>
      <c r="NXH70" s="200"/>
      <c r="NXI70" s="200"/>
      <c r="NXJ70" s="200"/>
      <c r="NXK70" s="200"/>
      <c r="NXL70" s="201"/>
      <c r="NXM70" s="200"/>
      <c r="NXN70" s="200"/>
      <c r="NXO70" s="200"/>
      <c r="NXP70" s="200"/>
      <c r="NXQ70" s="200"/>
      <c r="NXR70" s="201"/>
      <c r="NXS70" s="200"/>
      <c r="NXT70" s="200"/>
      <c r="NXU70" s="200"/>
      <c r="NXV70" s="200"/>
      <c r="NXW70" s="200"/>
      <c r="NXX70" s="201"/>
      <c r="NXY70" s="200"/>
      <c r="NXZ70" s="200"/>
      <c r="NYA70" s="200"/>
      <c r="NYB70" s="200"/>
      <c r="NYC70" s="200"/>
      <c r="NYD70" s="201"/>
      <c r="NYE70" s="200"/>
      <c r="NYF70" s="200"/>
      <c r="NYG70" s="200"/>
      <c r="NYH70" s="200"/>
      <c r="NYI70" s="200"/>
      <c r="NYJ70" s="201"/>
      <c r="NYK70" s="200"/>
      <c r="NYL70" s="200"/>
      <c r="NYM70" s="200"/>
      <c r="NYN70" s="200"/>
      <c r="NYO70" s="200"/>
      <c r="NYP70" s="201"/>
      <c r="NYQ70" s="200"/>
      <c r="NYR70" s="200"/>
      <c r="NYS70" s="200"/>
      <c r="NYT70" s="200"/>
      <c r="NYU70" s="200"/>
      <c r="NYV70" s="201"/>
      <c r="NYW70" s="200"/>
      <c r="NYX70" s="200"/>
      <c r="NYY70" s="200"/>
      <c r="NYZ70" s="200"/>
      <c r="NZA70" s="200"/>
      <c r="NZB70" s="201"/>
      <c r="NZC70" s="200"/>
      <c r="NZD70" s="200"/>
      <c r="NZE70" s="200"/>
      <c r="NZF70" s="200"/>
      <c r="NZG70" s="200"/>
      <c r="NZH70" s="201"/>
      <c r="NZI70" s="200"/>
      <c r="NZJ70" s="200"/>
      <c r="NZK70" s="200"/>
      <c r="NZL70" s="200"/>
      <c r="NZM70" s="200"/>
      <c r="NZN70" s="201"/>
      <c r="NZO70" s="200"/>
      <c r="NZP70" s="200"/>
      <c r="NZQ70" s="200"/>
      <c r="NZR70" s="200"/>
      <c r="NZS70" s="200"/>
      <c r="NZT70" s="201"/>
      <c r="NZU70" s="200"/>
      <c r="NZV70" s="200"/>
      <c r="NZW70" s="200"/>
      <c r="NZX70" s="200"/>
      <c r="NZY70" s="200"/>
      <c r="NZZ70" s="201"/>
      <c r="OAA70" s="200"/>
      <c r="OAB70" s="200"/>
      <c r="OAC70" s="200"/>
      <c r="OAD70" s="200"/>
      <c r="OAE70" s="200"/>
      <c r="OAF70" s="201"/>
      <c r="OAG70" s="200"/>
      <c r="OAH70" s="200"/>
      <c r="OAI70" s="200"/>
      <c r="OAJ70" s="200"/>
      <c r="OAK70" s="200"/>
      <c r="OAL70" s="201"/>
      <c r="OAM70" s="200"/>
      <c r="OAN70" s="200"/>
      <c r="OAO70" s="200"/>
      <c r="OAP70" s="200"/>
      <c r="OAQ70" s="200"/>
      <c r="OAR70" s="201"/>
      <c r="OAS70" s="200"/>
      <c r="OAT70" s="200"/>
      <c r="OAU70" s="200"/>
      <c r="OAV70" s="200"/>
      <c r="OAW70" s="200"/>
      <c r="OAX70" s="201"/>
      <c r="OAY70" s="200"/>
      <c r="OAZ70" s="200"/>
      <c r="OBA70" s="200"/>
      <c r="OBB70" s="200"/>
      <c r="OBC70" s="200"/>
      <c r="OBD70" s="201"/>
      <c r="OBE70" s="200"/>
      <c r="OBF70" s="200"/>
      <c r="OBG70" s="200"/>
      <c r="OBH70" s="200"/>
      <c r="OBI70" s="200"/>
      <c r="OBJ70" s="201"/>
      <c r="OBK70" s="200"/>
      <c r="OBL70" s="200"/>
      <c r="OBM70" s="200"/>
      <c r="OBN70" s="200"/>
      <c r="OBO70" s="200"/>
      <c r="OBP70" s="201"/>
      <c r="OBQ70" s="200"/>
      <c r="OBR70" s="200"/>
      <c r="OBS70" s="200"/>
      <c r="OBT70" s="200"/>
      <c r="OBU70" s="200"/>
      <c r="OBV70" s="201"/>
      <c r="OBW70" s="200"/>
      <c r="OBX70" s="200"/>
      <c r="OBY70" s="200"/>
      <c r="OBZ70" s="200"/>
      <c r="OCA70" s="200"/>
      <c r="OCB70" s="201"/>
      <c r="OCC70" s="200"/>
      <c r="OCD70" s="200"/>
      <c r="OCE70" s="200"/>
      <c r="OCF70" s="200"/>
      <c r="OCG70" s="200"/>
      <c r="OCH70" s="201"/>
      <c r="OCI70" s="200"/>
      <c r="OCJ70" s="200"/>
      <c r="OCK70" s="200"/>
      <c r="OCL70" s="200"/>
      <c r="OCM70" s="200"/>
      <c r="OCN70" s="201"/>
      <c r="OCO70" s="200"/>
      <c r="OCP70" s="200"/>
      <c r="OCQ70" s="200"/>
      <c r="OCR70" s="200"/>
      <c r="OCS70" s="200"/>
      <c r="OCT70" s="201"/>
      <c r="OCU70" s="200"/>
      <c r="OCV70" s="200"/>
      <c r="OCW70" s="200"/>
      <c r="OCX70" s="200"/>
      <c r="OCY70" s="200"/>
      <c r="OCZ70" s="201"/>
      <c r="ODA70" s="200"/>
      <c r="ODB70" s="200"/>
      <c r="ODC70" s="200"/>
      <c r="ODD70" s="200"/>
      <c r="ODE70" s="200"/>
      <c r="ODF70" s="201"/>
      <c r="ODG70" s="200"/>
      <c r="ODH70" s="200"/>
      <c r="ODI70" s="200"/>
      <c r="ODJ70" s="200"/>
      <c r="ODK70" s="200"/>
      <c r="ODL70" s="201"/>
      <c r="ODM70" s="200"/>
      <c r="ODN70" s="200"/>
      <c r="ODO70" s="200"/>
      <c r="ODP70" s="200"/>
      <c r="ODQ70" s="200"/>
      <c r="ODR70" s="201"/>
      <c r="ODS70" s="200"/>
      <c r="ODT70" s="200"/>
      <c r="ODU70" s="200"/>
      <c r="ODV70" s="200"/>
      <c r="ODW70" s="200"/>
      <c r="ODX70" s="201"/>
      <c r="ODY70" s="200"/>
      <c r="ODZ70" s="200"/>
      <c r="OEA70" s="200"/>
      <c r="OEB70" s="200"/>
      <c r="OEC70" s="200"/>
      <c r="OED70" s="201"/>
      <c r="OEE70" s="200"/>
      <c r="OEF70" s="200"/>
      <c r="OEG70" s="200"/>
      <c r="OEH70" s="200"/>
      <c r="OEI70" s="200"/>
      <c r="OEJ70" s="201"/>
      <c r="OEK70" s="200"/>
      <c r="OEL70" s="200"/>
      <c r="OEM70" s="200"/>
      <c r="OEN70" s="200"/>
      <c r="OEO70" s="200"/>
      <c r="OEP70" s="201"/>
      <c r="OEQ70" s="200"/>
      <c r="OER70" s="200"/>
      <c r="OES70" s="200"/>
      <c r="OET70" s="200"/>
      <c r="OEU70" s="200"/>
      <c r="OEV70" s="201"/>
      <c r="OEW70" s="200"/>
      <c r="OEX70" s="200"/>
      <c r="OEY70" s="200"/>
      <c r="OEZ70" s="200"/>
      <c r="OFA70" s="200"/>
      <c r="OFB70" s="201"/>
      <c r="OFC70" s="200"/>
      <c r="OFD70" s="200"/>
      <c r="OFE70" s="200"/>
      <c r="OFF70" s="200"/>
      <c r="OFG70" s="200"/>
      <c r="OFH70" s="201"/>
      <c r="OFI70" s="200"/>
      <c r="OFJ70" s="200"/>
      <c r="OFK70" s="200"/>
      <c r="OFL70" s="200"/>
      <c r="OFM70" s="200"/>
      <c r="OFN70" s="201"/>
      <c r="OFO70" s="200"/>
      <c r="OFP70" s="200"/>
      <c r="OFQ70" s="200"/>
      <c r="OFR70" s="200"/>
      <c r="OFS70" s="200"/>
      <c r="OFT70" s="201"/>
      <c r="OFU70" s="200"/>
      <c r="OFV70" s="200"/>
      <c r="OFW70" s="200"/>
      <c r="OFX70" s="200"/>
      <c r="OFY70" s="200"/>
      <c r="OFZ70" s="201"/>
      <c r="OGA70" s="200"/>
      <c r="OGB70" s="200"/>
      <c r="OGC70" s="200"/>
      <c r="OGD70" s="200"/>
      <c r="OGE70" s="200"/>
      <c r="OGF70" s="201"/>
      <c r="OGG70" s="200"/>
      <c r="OGH70" s="200"/>
      <c r="OGI70" s="200"/>
      <c r="OGJ70" s="200"/>
      <c r="OGK70" s="200"/>
      <c r="OGL70" s="201"/>
      <c r="OGM70" s="200"/>
      <c r="OGN70" s="200"/>
      <c r="OGO70" s="200"/>
      <c r="OGP70" s="200"/>
      <c r="OGQ70" s="200"/>
      <c r="OGR70" s="201"/>
      <c r="OGS70" s="200"/>
      <c r="OGT70" s="200"/>
      <c r="OGU70" s="200"/>
      <c r="OGV70" s="200"/>
      <c r="OGW70" s="200"/>
      <c r="OGX70" s="201"/>
      <c r="OGY70" s="200"/>
      <c r="OGZ70" s="200"/>
      <c r="OHA70" s="200"/>
      <c r="OHB70" s="200"/>
      <c r="OHC70" s="200"/>
      <c r="OHD70" s="201"/>
      <c r="OHE70" s="200"/>
      <c r="OHF70" s="200"/>
      <c r="OHG70" s="200"/>
      <c r="OHH70" s="200"/>
      <c r="OHI70" s="200"/>
      <c r="OHJ70" s="201"/>
      <c r="OHK70" s="200"/>
      <c r="OHL70" s="200"/>
      <c r="OHM70" s="200"/>
      <c r="OHN70" s="200"/>
      <c r="OHO70" s="200"/>
      <c r="OHP70" s="201"/>
      <c r="OHQ70" s="200"/>
      <c r="OHR70" s="200"/>
      <c r="OHS70" s="200"/>
      <c r="OHT70" s="200"/>
      <c r="OHU70" s="200"/>
      <c r="OHV70" s="201"/>
      <c r="OHW70" s="200"/>
      <c r="OHX70" s="200"/>
      <c r="OHY70" s="200"/>
      <c r="OHZ70" s="200"/>
      <c r="OIA70" s="200"/>
      <c r="OIB70" s="201"/>
      <c r="OIC70" s="200"/>
      <c r="OID70" s="200"/>
      <c r="OIE70" s="200"/>
      <c r="OIF70" s="200"/>
      <c r="OIG70" s="200"/>
      <c r="OIH70" s="201"/>
      <c r="OII70" s="200"/>
      <c r="OIJ70" s="200"/>
      <c r="OIK70" s="200"/>
      <c r="OIL70" s="200"/>
      <c r="OIM70" s="200"/>
      <c r="OIN70" s="201"/>
      <c r="OIO70" s="200"/>
      <c r="OIP70" s="200"/>
      <c r="OIQ70" s="200"/>
      <c r="OIR70" s="200"/>
      <c r="OIS70" s="200"/>
      <c r="OIT70" s="201"/>
      <c r="OIU70" s="200"/>
      <c r="OIV70" s="200"/>
      <c r="OIW70" s="200"/>
      <c r="OIX70" s="200"/>
      <c r="OIY70" s="200"/>
      <c r="OIZ70" s="201"/>
      <c r="OJA70" s="200"/>
      <c r="OJB70" s="200"/>
      <c r="OJC70" s="200"/>
      <c r="OJD70" s="200"/>
      <c r="OJE70" s="200"/>
      <c r="OJF70" s="201"/>
      <c r="OJG70" s="200"/>
      <c r="OJH70" s="200"/>
      <c r="OJI70" s="200"/>
      <c r="OJJ70" s="200"/>
      <c r="OJK70" s="200"/>
      <c r="OJL70" s="201"/>
      <c r="OJM70" s="200"/>
      <c r="OJN70" s="200"/>
      <c r="OJO70" s="200"/>
      <c r="OJP70" s="200"/>
      <c r="OJQ70" s="200"/>
      <c r="OJR70" s="201"/>
      <c r="OJS70" s="200"/>
      <c r="OJT70" s="200"/>
      <c r="OJU70" s="200"/>
      <c r="OJV70" s="200"/>
      <c r="OJW70" s="200"/>
      <c r="OJX70" s="201"/>
      <c r="OJY70" s="200"/>
      <c r="OJZ70" s="200"/>
      <c r="OKA70" s="200"/>
      <c r="OKB70" s="200"/>
      <c r="OKC70" s="200"/>
      <c r="OKD70" s="201"/>
      <c r="OKE70" s="200"/>
      <c r="OKF70" s="200"/>
      <c r="OKG70" s="200"/>
      <c r="OKH70" s="200"/>
      <c r="OKI70" s="200"/>
      <c r="OKJ70" s="201"/>
      <c r="OKK70" s="200"/>
      <c r="OKL70" s="200"/>
      <c r="OKM70" s="200"/>
      <c r="OKN70" s="200"/>
      <c r="OKO70" s="200"/>
      <c r="OKP70" s="201"/>
      <c r="OKQ70" s="200"/>
      <c r="OKR70" s="200"/>
      <c r="OKS70" s="200"/>
      <c r="OKT70" s="200"/>
      <c r="OKU70" s="200"/>
      <c r="OKV70" s="201"/>
      <c r="OKW70" s="200"/>
      <c r="OKX70" s="200"/>
      <c r="OKY70" s="200"/>
      <c r="OKZ70" s="200"/>
      <c r="OLA70" s="200"/>
      <c r="OLB70" s="201"/>
      <c r="OLC70" s="200"/>
      <c r="OLD70" s="200"/>
      <c r="OLE70" s="200"/>
      <c r="OLF70" s="200"/>
      <c r="OLG70" s="200"/>
      <c r="OLH70" s="201"/>
      <c r="OLI70" s="200"/>
      <c r="OLJ70" s="200"/>
      <c r="OLK70" s="200"/>
      <c r="OLL70" s="200"/>
      <c r="OLM70" s="200"/>
      <c r="OLN70" s="201"/>
      <c r="OLO70" s="200"/>
      <c r="OLP70" s="200"/>
      <c r="OLQ70" s="200"/>
      <c r="OLR70" s="200"/>
      <c r="OLS70" s="200"/>
      <c r="OLT70" s="201"/>
      <c r="OLU70" s="200"/>
      <c r="OLV70" s="200"/>
      <c r="OLW70" s="200"/>
      <c r="OLX70" s="200"/>
      <c r="OLY70" s="200"/>
      <c r="OLZ70" s="201"/>
      <c r="OMA70" s="200"/>
      <c r="OMB70" s="200"/>
      <c r="OMC70" s="200"/>
      <c r="OMD70" s="200"/>
      <c r="OME70" s="200"/>
      <c r="OMF70" s="201"/>
      <c r="OMG70" s="200"/>
      <c r="OMH70" s="200"/>
      <c r="OMI70" s="200"/>
      <c r="OMJ70" s="200"/>
      <c r="OMK70" s="200"/>
      <c r="OML70" s="201"/>
      <c r="OMM70" s="200"/>
      <c r="OMN70" s="200"/>
      <c r="OMO70" s="200"/>
      <c r="OMP70" s="200"/>
      <c r="OMQ70" s="200"/>
      <c r="OMR70" s="201"/>
      <c r="OMS70" s="200"/>
      <c r="OMT70" s="200"/>
      <c r="OMU70" s="200"/>
      <c r="OMV70" s="200"/>
      <c r="OMW70" s="200"/>
      <c r="OMX70" s="201"/>
      <c r="OMY70" s="200"/>
      <c r="OMZ70" s="200"/>
      <c r="ONA70" s="200"/>
      <c r="ONB70" s="200"/>
      <c r="ONC70" s="200"/>
      <c r="OND70" s="201"/>
      <c r="ONE70" s="200"/>
      <c r="ONF70" s="200"/>
      <c r="ONG70" s="200"/>
      <c r="ONH70" s="200"/>
      <c r="ONI70" s="200"/>
      <c r="ONJ70" s="201"/>
      <c r="ONK70" s="200"/>
      <c r="ONL70" s="200"/>
      <c r="ONM70" s="200"/>
      <c r="ONN70" s="200"/>
      <c r="ONO70" s="200"/>
      <c r="ONP70" s="201"/>
      <c r="ONQ70" s="200"/>
      <c r="ONR70" s="200"/>
      <c r="ONS70" s="200"/>
      <c r="ONT70" s="200"/>
      <c r="ONU70" s="200"/>
      <c r="ONV70" s="201"/>
      <c r="ONW70" s="200"/>
      <c r="ONX70" s="200"/>
      <c r="ONY70" s="200"/>
      <c r="ONZ70" s="200"/>
      <c r="OOA70" s="200"/>
      <c r="OOB70" s="201"/>
      <c r="OOC70" s="200"/>
      <c r="OOD70" s="200"/>
      <c r="OOE70" s="200"/>
      <c r="OOF70" s="200"/>
      <c r="OOG70" s="200"/>
      <c r="OOH70" s="201"/>
      <c r="OOI70" s="200"/>
      <c r="OOJ70" s="200"/>
      <c r="OOK70" s="200"/>
      <c r="OOL70" s="200"/>
      <c r="OOM70" s="200"/>
      <c r="OON70" s="201"/>
      <c r="OOO70" s="200"/>
      <c r="OOP70" s="200"/>
      <c r="OOQ70" s="200"/>
      <c r="OOR70" s="200"/>
      <c r="OOS70" s="200"/>
      <c r="OOT70" s="201"/>
      <c r="OOU70" s="200"/>
      <c r="OOV70" s="200"/>
      <c r="OOW70" s="200"/>
      <c r="OOX70" s="200"/>
      <c r="OOY70" s="200"/>
      <c r="OOZ70" s="201"/>
      <c r="OPA70" s="200"/>
      <c r="OPB70" s="200"/>
      <c r="OPC70" s="200"/>
      <c r="OPD70" s="200"/>
      <c r="OPE70" s="200"/>
      <c r="OPF70" s="201"/>
      <c r="OPG70" s="200"/>
      <c r="OPH70" s="200"/>
      <c r="OPI70" s="200"/>
      <c r="OPJ70" s="200"/>
      <c r="OPK70" s="200"/>
      <c r="OPL70" s="201"/>
      <c r="OPM70" s="200"/>
      <c r="OPN70" s="200"/>
      <c r="OPO70" s="200"/>
      <c r="OPP70" s="200"/>
      <c r="OPQ70" s="200"/>
      <c r="OPR70" s="201"/>
      <c r="OPS70" s="200"/>
      <c r="OPT70" s="200"/>
      <c r="OPU70" s="200"/>
      <c r="OPV70" s="200"/>
      <c r="OPW70" s="200"/>
      <c r="OPX70" s="201"/>
      <c r="OPY70" s="200"/>
      <c r="OPZ70" s="200"/>
      <c r="OQA70" s="200"/>
      <c r="OQB70" s="200"/>
      <c r="OQC70" s="200"/>
      <c r="OQD70" s="201"/>
      <c r="OQE70" s="200"/>
      <c r="OQF70" s="200"/>
      <c r="OQG70" s="200"/>
      <c r="OQH70" s="200"/>
      <c r="OQI70" s="200"/>
      <c r="OQJ70" s="201"/>
      <c r="OQK70" s="200"/>
      <c r="OQL70" s="200"/>
      <c r="OQM70" s="200"/>
      <c r="OQN70" s="200"/>
      <c r="OQO70" s="200"/>
      <c r="OQP70" s="201"/>
      <c r="OQQ70" s="200"/>
      <c r="OQR70" s="200"/>
      <c r="OQS70" s="200"/>
      <c r="OQT70" s="200"/>
      <c r="OQU70" s="200"/>
      <c r="OQV70" s="201"/>
      <c r="OQW70" s="200"/>
      <c r="OQX70" s="200"/>
      <c r="OQY70" s="200"/>
      <c r="OQZ70" s="200"/>
      <c r="ORA70" s="200"/>
      <c r="ORB70" s="201"/>
      <c r="ORC70" s="200"/>
      <c r="ORD70" s="200"/>
      <c r="ORE70" s="200"/>
      <c r="ORF70" s="200"/>
      <c r="ORG70" s="200"/>
      <c r="ORH70" s="201"/>
      <c r="ORI70" s="200"/>
      <c r="ORJ70" s="200"/>
      <c r="ORK70" s="200"/>
      <c r="ORL70" s="200"/>
      <c r="ORM70" s="200"/>
      <c r="ORN70" s="201"/>
      <c r="ORO70" s="200"/>
      <c r="ORP70" s="200"/>
      <c r="ORQ70" s="200"/>
      <c r="ORR70" s="200"/>
      <c r="ORS70" s="200"/>
      <c r="ORT70" s="201"/>
      <c r="ORU70" s="200"/>
      <c r="ORV70" s="200"/>
      <c r="ORW70" s="200"/>
      <c r="ORX70" s="200"/>
      <c r="ORY70" s="200"/>
      <c r="ORZ70" s="201"/>
      <c r="OSA70" s="200"/>
      <c r="OSB70" s="200"/>
      <c r="OSC70" s="200"/>
      <c r="OSD70" s="200"/>
      <c r="OSE70" s="200"/>
      <c r="OSF70" s="201"/>
      <c r="OSG70" s="200"/>
      <c r="OSH70" s="200"/>
      <c r="OSI70" s="200"/>
      <c r="OSJ70" s="200"/>
      <c r="OSK70" s="200"/>
      <c r="OSL70" s="201"/>
      <c r="OSM70" s="200"/>
      <c r="OSN70" s="200"/>
      <c r="OSO70" s="200"/>
      <c r="OSP70" s="200"/>
      <c r="OSQ70" s="200"/>
      <c r="OSR70" s="201"/>
      <c r="OSS70" s="200"/>
      <c r="OST70" s="200"/>
      <c r="OSU70" s="200"/>
      <c r="OSV70" s="200"/>
      <c r="OSW70" s="200"/>
      <c r="OSX70" s="201"/>
      <c r="OSY70" s="200"/>
      <c r="OSZ70" s="200"/>
      <c r="OTA70" s="200"/>
      <c r="OTB70" s="200"/>
      <c r="OTC70" s="200"/>
      <c r="OTD70" s="201"/>
      <c r="OTE70" s="200"/>
      <c r="OTF70" s="200"/>
      <c r="OTG70" s="200"/>
      <c r="OTH70" s="200"/>
      <c r="OTI70" s="200"/>
      <c r="OTJ70" s="201"/>
      <c r="OTK70" s="200"/>
      <c r="OTL70" s="200"/>
      <c r="OTM70" s="200"/>
      <c r="OTN70" s="200"/>
      <c r="OTO70" s="200"/>
      <c r="OTP70" s="201"/>
      <c r="OTQ70" s="200"/>
      <c r="OTR70" s="200"/>
      <c r="OTS70" s="200"/>
      <c r="OTT70" s="200"/>
      <c r="OTU70" s="200"/>
      <c r="OTV70" s="201"/>
      <c r="OTW70" s="200"/>
      <c r="OTX70" s="200"/>
      <c r="OTY70" s="200"/>
      <c r="OTZ70" s="200"/>
      <c r="OUA70" s="200"/>
      <c r="OUB70" s="201"/>
      <c r="OUC70" s="200"/>
      <c r="OUD70" s="200"/>
      <c r="OUE70" s="200"/>
      <c r="OUF70" s="200"/>
      <c r="OUG70" s="200"/>
      <c r="OUH70" s="201"/>
      <c r="OUI70" s="200"/>
      <c r="OUJ70" s="200"/>
      <c r="OUK70" s="200"/>
      <c r="OUL70" s="200"/>
      <c r="OUM70" s="200"/>
      <c r="OUN70" s="201"/>
      <c r="OUO70" s="200"/>
      <c r="OUP70" s="200"/>
      <c r="OUQ70" s="200"/>
      <c r="OUR70" s="200"/>
      <c r="OUS70" s="200"/>
      <c r="OUT70" s="201"/>
      <c r="OUU70" s="200"/>
      <c r="OUV70" s="200"/>
      <c r="OUW70" s="200"/>
      <c r="OUX70" s="200"/>
      <c r="OUY70" s="200"/>
      <c r="OUZ70" s="201"/>
      <c r="OVA70" s="200"/>
      <c r="OVB70" s="200"/>
      <c r="OVC70" s="200"/>
      <c r="OVD70" s="200"/>
      <c r="OVE70" s="200"/>
      <c r="OVF70" s="201"/>
      <c r="OVG70" s="200"/>
      <c r="OVH70" s="200"/>
      <c r="OVI70" s="200"/>
      <c r="OVJ70" s="200"/>
      <c r="OVK70" s="200"/>
      <c r="OVL70" s="201"/>
      <c r="OVM70" s="200"/>
      <c r="OVN70" s="200"/>
      <c r="OVO70" s="200"/>
      <c r="OVP70" s="200"/>
      <c r="OVQ70" s="200"/>
      <c r="OVR70" s="201"/>
      <c r="OVS70" s="200"/>
      <c r="OVT70" s="200"/>
      <c r="OVU70" s="200"/>
      <c r="OVV70" s="200"/>
      <c r="OVW70" s="200"/>
      <c r="OVX70" s="201"/>
      <c r="OVY70" s="200"/>
      <c r="OVZ70" s="200"/>
      <c r="OWA70" s="200"/>
      <c r="OWB70" s="200"/>
      <c r="OWC70" s="200"/>
      <c r="OWD70" s="201"/>
      <c r="OWE70" s="200"/>
      <c r="OWF70" s="200"/>
      <c r="OWG70" s="200"/>
      <c r="OWH70" s="200"/>
      <c r="OWI70" s="200"/>
      <c r="OWJ70" s="201"/>
      <c r="OWK70" s="200"/>
      <c r="OWL70" s="200"/>
      <c r="OWM70" s="200"/>
      <c r="OWN70" s="200"/>
      <c r="OWO70" s="200"/>
      <c r="OWP70" s="201"/>
      <c r="OWQ70" s="200"/>
      <c r="OWR70" s="200"/>
      <c r="OWS70" s="200"/>
      <c r="OWT70" s="200"/>
      <c r="OWU70" s="200"/>
      <c r="OWV70" s="201"/>
      <c r="OWW70" s="200"/>
      <c r="OWX70" s="200"/>
      <c r="OWY70" s="200"/>
      <c r="OWZ70" s="200"/>
      <c r="OXA70" s="200"/>
      <c r="OXB70" s="201"/>
      <c r="OXC70" s="200"/>
      <c r="OXD70" s="200"/>
      <c r="OXE70" s="200"/>
      <c r="OXF70" s="200"/>
      <c r="OXG70" s="200"/>
      <c r="OXH70" s="201"/>
      <c r="OXI70" s="200"/>
      <c r="OXJ70" s="200"/>
      <c r="OXK70" s="200"/>
      <c r="OXL70" s="200"/>
      <c r="OXM70" s="200"/>
      <c r="OXN70" s="201"/>
      <c r="OXO70" s="200"/>
      <c r="OXP70" s="200"/>
      <c r="OXQ70" s="200"/>
      <c r="OXR70" s="200"/>
      <c r="OXS70" s="200"/>
      <c r="OXT70" s="201"/>
      <c r="OXU70" s="200"/>
      <c r="OXV70" s="200"/>
      <c r="OXW70" s="200"/>
      <c r="OXX70" s="200"/>
      <c r="OXY70" s="200"/>
      <c r="OXZ70" s="201"/>
      <c r="OYA70" s="200"/>
      <c r="OYB70" s="200"/>
      <c r="OYC70" s="200"/>
      <c r="OYD70" s="200"/>
      <c r="OYE70" s="200"/>
      <c r="OYF70" s="201"/>
      <c r="OYG70" s="200"/>
      <c r="OYH70" s="200"/>
      <c r="OYI70" s="200"/>
      <c r="OYJ70" s="200"/>
      <c r="OYK70" s="200"/>
      <c r="OYL70" s="201"/>
      <c r="OYM70" s="200"/>
      <c r="OYN70" s="200"/>
      <c r="OYO70" s="200"/>
      <c r="OYP70" s="200"/>
      <c r="OYQ70" s="200"/>
      <c r="OYR70" s="201"/>
      <c r="OYS70" s="200"/>
      <c r="OYT70" s="200"/>
      <c r="OYU70" s="200"/>
      <c r="OYV70" s="200"/>
      <c r="OYW70" s="200"/>
      <c r="OYX70" s="201"/>
      <c r="OYY70" s="200"/>
      <c r="OYZ70" s="200"/>
      <c r="OZA70" s="200"/>
      <c r="OZB70" s="200"/>
      <c r="OZC70" s="200"/>
      <c r="OZD70" s="201"/>
      <c r="OZE70" s="200"/>
      <c r="OZF70" s="200"/>
      <c r="OZG70" s="200"/>
      <c r="OZH70" s="200"/>
      <c r="OZI70" s="200"/>
      <c r="OZJ70" s="201"/>
      <c r="OZK70" s="200"/>
      <c r="OZL70" s="200"/>
      <c r="OZM70" s="200"/>
      <c r="OZN70" s="200"/>
      <c r="OZO70" s="200"/>
      <c r="OZP70" s="201"/>
      <c r="OZQ70" s="200"/>
      <c r="OZR70" s="200"/>
      <c r="OZS70" s="200"/>
      <c r="OZT70" s="200"/>
      <c r="OZU70" s="200"/>
      <c r="OZV70" s="201"/>
      <c r="OZW70" s="200"/>
      <c r="OZX70" s="200"/>
      <c r="OZY70" s="200"/>
      <c r="OZZ70" s="200"/>
      <c r="PAA70" s="200"/>
      <c r="PAB70" s="201"/>
      <c r="PAC70" s="200"/>
      <c r="PAD70" s="200"/>
      <c r="PAE70" s="200"/>
      <c r="PAF70" s="200"/>
      <c r="PAG70" s="200"/>
      <c r="PAH70" s="201"/>
      <c r="PAI70" s="200"/>
      <c r="PAJ70" s="200"/>
      <c r="PAK70" s="200"/>
      <c r="PAL70" s="200"/>
      <c r="PAM70" s="200"/>
      <c r="PAN70" s="201"/>
      <c r="PAO70" s="200"/>
      <c r="PAP70" s="200"/>
      <c r="PAQ70" s="200"/>
      <c r="PAR70" s="200"/>
      <c r="PAS70" s="200"/>
      <c r="PAT70" s="201"/>
      <c r="PAU70" s="200"/>
      <c r="PAV70" s="200"/>
      <c r="PAW70" s="200"/>
      <c r="PAX70" s="200"/>
      <c r="PAY70" s="200"/>
      <c r="PAZ70" s="201"/>
      <c r="PBA70" s="200"/>
      <c r="PBB70" s="200"/>
      <c r="PBC70" s="200"/>
      <c r="PBD70" s="200"/>
      <c r="PBE70" s="200"/>
      <c r="PBF70" s="201"/>
      <c r="PBG70" s="200"/>
      <c r="PBH70" s="200"/>
      <c r="PBI70" s="200"/>
      <c r="PBJ70" s="200"/>
      <c r="PBK70" s="200"/>
      <c r="PBL70" s="201"/>
      <c r="PBM70" s="200"/>
      <c r="PBN70" s="200"/>
      <c r="PBO70" s="200"/>
      <c r="PBP70" s="200"/>
      <c r="PBQ70" s="200"/>
      <c r="PBR70" s="201"/>
      <c r="PBS70" s="200"/>
      <c r="PBT70" s="200"/>
      <c r="PBU70" s="200"/>
      <c r="PBV70" s="200"/>
      <c r="PBW70" s="200"/>
      <c r="PBX70" s="201"/>
      <c r="PBY70" s="200"/>
      <c r="PBZ70" s="200"/>
      <c r="PCA70" s="200"/>
      <c r="PCB70" s="200"/>
      <c r="PCC70" s="200"/>
      <c r="PCD70" s="201"/>
      <c r="PCE70" s="200"/>
      <c r="PCF70" s="200"/>
      <c r="PCG70" s="200"/>
      <c r="PCH70" s="200"/>
      <c r="PCI70" s="200"/>
      <c r="PCJ70" s="201"/>
      <c r="PCK70" s="200"/>
      <c r="PCL70" s="200"/>
      <c r="PCM70" s="200"/>
      <c r="PCN70" s="200"/>
      <c r="PCO70" s="200"/>
      <c r="PCP70" s="201"/>
      <c r="PCQ70" s="200"/>
      <c r="PCR70" s="200"/>
      <c r="PCS70" s="200"/>
      <c r="PCT70" s="200"/>
      <c r="PCU70" s="200"/>
      <c r="PCV70" s="201"/>
      <c r="PCW70" s="200"/>
      <c r="PCX70" s="200"/>
      <c r="PCY70" s="200"/>
      <c r="PCZ70" s="200"/>
      <c r="PDA70" s="200"/>
      <c r="PDB70" s="201"/>
      <c r="PDC70" s="200"/>
      <c r="PDD70" s="200"/>
      <c r="PDE70" s="200"/>
      <c r="PDF70" s="200"/>
      <c r="PDG70" s="200"/>
      <c r="PDH70" s="201"/>
      <c r="PDI70" s="200"/>
      <c r="PDJ70" s="200"/>
      <c r="PDK70" s="200"/>
      <c r="PDL70" s="200"/>
      <c r="PDM70" s="200"/>
      <c r="PDN70" s="201"/>
      <c r="PDO70" s="200"/>
      <c r="PDP70" s="200"/>
      <c r="PDQ70" s="200"/>
      <c r="PDR70" s="200"/>
      <c r="PDS70" s="200"/>
      <c r="PDT70" s="201"/>
      <c r="PDU70" s="200"/>
      <c r="PDV70" s="200"/>
      <c r="PDW70" s="200"/>
      <c r="PDX70" s="200"/>
      <c r="PDY70" s="200"/>
      <c r="PDZ70" s="201"/>
      <c r="PEA70" s="200"/>
      <c r="PEB70" s="200"/>
      <c r="PEC70" s="200"/>
      <c r="PED70" s="200"/>
      <c r="PEE70" s="200"/>
      <c r="PEF70" s="201"/>
      <c r="PEG70" s="200"/>
      <c r="PEH70" s="200"/>
      <c r="PEI70" s="200"/>
      <c r="PEJ70" s="200"/>
      <c r="PEK70" s="200"/>
      <c r="PEL70" s="201"/>
      <c r="PEM70" s="200"/>
      <c r="PEN70" s="200"/>
      <c r="PEO70" s="200"/>
      <c r="PEP70" s="200"/>
      <c r="PEQ70" s="200"/>
      <c r="PER70" s="201"/>
      <c r="PES70" s="200"/>
      <c r="PET70" s="200"/>
      <c r="PEU70" s="200"/>
      <c r="PEV70" s="200"/>
      <c r="PEW70" s="200"/>
      <c r="PEX70" s="201"/>
      <c r="PEY70" s="200"/>
      <c r="PEZ70" s="200"/>
      <c r="PFA70" s="200"/>
      <c r="PFB70" s="200"/>
      <c r="PFC70" s="200"/>
      <c r="PFD70" s="201"/>
      <c r="PFE70" s="200"/>
      <c r="PFF70" s="200"/>
      <c r="PFG70" s="200"/>
      <c r="PFH70" s="200"/>
      <c r="PFI70" s="200"/>
      <c r="PFJ70" s="201"/>
      <c r="PFK70" s="200"/>
      <c r="PFL70" s="200"/>
      <c r="PFM70" s="200"/>
      <c r="PFN70" s="200"/>
      <c r="PFO70" s="200"/>
      <c r="PFP70" s="201"/>
      <c r="PFQ70" s="200"/>
      <c r="PFR70" s="200"/>
      <c r="PFS70" s="200"/>
      <c r="PFT70" s="200"/>
      <c r="PFU70" s="200"/>
      <c r="PFV70" s="201"/>
      <c r="PFW70" s="200"/>
      <c r="PFX70" s="200"/>
      <c r="PFY70" s="200"/>
      <c r="PFZ70" s="200"/>
      <c r="PGA70" s="200"/>
      <c r="PGB70" s="201"/>
      <c r="PGC70" s="200"/>
      <c r="PGD70" s="200"/>
      <c r="PGE70" s="200"/>
      <c r="PGF70" s="200"/>
      <c r="PGG70" s="200"/>
      <c r="PGH70" s="201"/>
      <c r="PGI70" s="200"/>
      <c r="PGJ70" s="200"/>
      <c r="PGK70" s="200"/>
      <c r="PGL70" s="200"/>
      <c r="PGM70" s="200"/>
      <c r="PGN70" s="201"/>
      <c r="PGO70" s="200"/>
      <c r="PGP70" s="200"/>
      <c r="PGQ70" s="200"/>
      <c r="PGR70" s="200"/>
      <c r="PGS70" s="200"/>
      <c r="PGT70" s="201"/>
      <c r="PGU70" s="200"/>
      <c r="PGV70" s="200"/>
      <c r="PGW70" s="200"/>
      <c r="PGX70" s="200"/>
      <c r="PGY70" s="200"/>
      <c r="PGZ70" s="201"/>
      <c r="PHA70" s="200"/>
      <c r="PHB70" s="200"/>
      <c r="PHC70" s="200"/>
      <c r="PHD70" s="200"/>
      <c r="PHE70" s="200"/>
      <c r="PHF70" s="201"/>
      <c r="PHG70" s="200"/>
      <c r="PHH70" s="200"/>
      <c r="PHI70" s="200"/>
      <c r="PHJ70" s="200"/>
      <c r="PHK70" s="200"/>
      <c r="PHL70" s="201"/>
      <c r="PHM70" s="200"/>
      <c r="PHN70" s="200"/>
      <c r="PHO70" s="200"/>
      <c r="PHP70" s="200"/>
      <c r="PHQ70" s="200"/>
      <c r="PHR70" s="201"/>
      <c r="PHS70" s="200"/>
      <c r="PHT70" s="200"/>
      <c r="PHU70" s="200"/>
      <c r="PHV70" s="200"/>
      <c r="PHW70" s="200"/>
      <c r="PHX70" s="201"/>
      <c r="PHY70" s="200"/>
      <c r="PHZ70" s="200"/>
      <c r="PIA70" s="200"/>
      <c r="PIB70" s="200"/>
      <c r="PIC70" s="200"/>
      <c r="PID70" s="201"/>
      <c r="PIE70" s="200"/>
      <c r="PIF70" s="200"/>
      <c r="PIG70" s="200"/>
      <c r="PIH70" s="200"/>
      <c r="PII70" s="200"/>
      <c r="PIJ70" s="201"/>
      <c r="PIK70" s="200"/>
      <c r="PIL70" s="200"/>
      <c r="PIM70" s="200"/>
      <c r="PIN70" s="200"/>
      <c r="PIO70" s="200"/>
      <c r="PIP70" s="201"/>
      <c r="PIQ70" s="200"/>
      <c r="PIR70" s="200"/>
      <c r="PIS70" s="200"/>
      <c r="PIT70" s="200"/>
      <c r="PIU70" s="200"/>
      <c r="PIV70" s="201"/>
      <c r="PIW70" s="200"/>
      <c r="PIX70" s="200"/>
      <c r="PIY70" s="200"/>
      <c r="PIZ70" s="200"/>
      <c r="PJA70" s="200"/>
      <c r="PJB70" s="201"/>
      <c r="PJC70" s="200"/>
      <c r="PJD70" s="200"/>
      <c r="PJE70" s="200"/>
      <c r="PJF70" s="200"/>
      <c r="PJG70" s="200"/>
      <c r="PJH70" s="201"/>
      <c r="PJI70" s="200"/>
      <c r="PJJ70" s="200"/>
      <c r="PJK70" s="200"/>
      <c r="PJL70" s="200"/>
      <c r="PJM70" s="200"/>
      <c r="PJN70" s="201"/>
      <c r="PJO70" s="200"/>
      <c r="PJP70" s="200"/>
      <c r="PJQ70" s="200"/>
      <c r="PJR70" s="200"/>
      <c r="PJS70" s="200"/>
      <c r="PJT70" s="201"/>
      <c r="PJU70" s="200"/>
      <c r="PJV70" s="200"/>
      <c r="PJW70" s="200"/>
      <c r="PJX70" s="200"/>
      <c r="PJY70" s="200"/>
      <c r="PJZ70" s="201"/>
      <c r="PKA70" s="200"/>
      <c r="PKB70" s="200"/>
      <c r="PKC70" s="200"/>
      <c r="PKD70" s="200"/>
      <c r="PKE70" s="200"/>
      <c r="PKF70" s="201"/>
      <c r="PKG70" s="200"/>
      <c r="PKH70" s="200"/>
      <c r="PKI70" s="200"/>
      <c r="PKJ70" s="200"/>
      <c r="PKK70" s="200"/>
      <c r="PKL70" s="201"/>
      <c r="PKM70" s="200"/>
      <c r="PKN70" s="200"/>
      <c r="PKO70" s="200"/>
      <c r="PKP70" s="200"/>
      <c r="PKQ70" s="200"/>
      <c r="PKR70" s="201"/>
      <c r="PKS70" s="200"/>
      <c r="PKT70" s="200"/>
      <c r="PKU70" s="200"/>
      <c r="PKV70" s="200"/>
      <c r="PKW70" s="200"/>
      <c r="PKX70" s="201"/>
      <c r="PKY70" s="200"/>
      <c r="PKZ70" s="200"/>
      <c r="PLA70" s="200"/>
      <c r="PLB70" s="200"/>
      <c r="PLC70" s="200"/>
      <c r="PLD70" s="201"/>
      <c r="PLE70" s="200"/>
      <c r="PLF70" s="200"/>
      <c r="PLG70" s="200"/>
      <c r="PLH70" s="200"/>
      <c r="PLI70" s="200"/>
      <c r="PLJ70" s="201"/>
      <c r="PLK70" s="200"/>
      <c r="PLL70" s="200"/>
      <c r="PLM70" s="200"/>
      <c r="PLN70" s="200"/>
      <c r="PLO70" s="200"/>
      <c r="PLP70" s="201"/>
      <c r="PLQ70" s="200"/>
      <c r="PLR70" s="200"/>
      <c r="PLS70" s="200"/>
      <c r="PLT70" s="200"/>
      <c r="PLU70" s="200"/>
      <c r="PLV70" s="201"/>
      <c r="PLW70" s="200"/>
      <c r="PLX70" s="200"/>
      <c r="PLY70" s="200"/>
      <c r="PLZ70" s="200"/>
      <c r="PMA70" s="200"/>
      <c r="PMB70" s="201"/>
      <c r="PMC70" s="200"/>
      <c r="PMD70" s="200"/>
      <c r="PME70" s="200"/>
      <c r="PMF70" s="200"/>
      <c r="PMG70" s="200"/>
      <c r="PMH70" s="201"/>
      <c r="PMI70" s="200"/>
      <c r="PMJ70" s="200"/>
      <c r="PMK70" s="200"/>
      <c r="PML70" s="200"/>
      <c r="PMM70" s="200"/>
      <c r="PMN70" s="201"/>
      <c r="PMO70" s="200"/>
      <c r="PMP70" s="200"/>
      <c r="PMQ70" s="200"/>
      <c r="PMR70" s="200"/>
      <c r="PMS70" s="200"/>
      <c r="PMT70" s="201"/>
      <c r="PMU70" s="200"/>
      <c r="PMV70" s="200"/>
      <c r="PMW70" s="200"/>
      <c r="PMX70" s="200"/>
      <c r="PMY70" s="200"/>
      <c r="PMZ70" s="201"/>
      <c r="PNA70" s="200"/>
      <c r="PNB70" s="200"/>
      <c r="PNC70" s="200"/>
      <c r="PND70" s="200"/>
      <c r="PNE70" s="200"/>
      <c r="PNF70" s="201"/>
      <c r="PNG70" s="200"/>
      <c r="PNH70" s="200"/>
      <c r="PNI70" s="200"/>
      <c r="PNJ70" s="200"/>
      <c r="PNK70" s="200"/>
      <c r="PNL70" s="201"/>
      <c r="PNM70" s="200"/>
      <c r="PNN70" s="200"/>
      <c r="PNO70" s="200"/>
      <c r="PNP70" s="200"/>
      <c r="PNQ70" s="200"/>
      <c r="PNR70" s="201"/>
      <c r="PNS70" s="200"/>
      <c r="PNT70" s="200"/>
      <c r="PNU70" s="200"/>
      <c r="PNV70" s="200"/>
      <c r="PNW70" s="200"/>
      <c r="PNX70" s="201"/>
      <c r="PNY70" s="200"/>
      <c r="PNZ70" s="200"/>
      <c r="POA70" s="200"/>
      <c r="POB70" s="200"/>
      <c r="POC70" s="200"/>
      <c r="POD70" s="201"/>
      <c r="POE70" s="200"/>
      <c r="POF70" s="200"/>
      <c r="POG70" s="200"/>
      <c r="POH70" s="200"/>
      <c r="POI70" s="200"/>
      <c r="POJ70" s="201"/>
      <c r="POK70" s="200"/>
      <c r="POL70" s="200"/>
      <c r="POM70" s="200"/>
      <c r="PON70" s="200"/>
      <c r="POO70" s="200"/>
      <c r="POP70" s="201"/>
      <c r="POQ70" s="200"/>
      <c r="POR70" s="200"/>
      <c r="POS70" s="200"/>
      <c r="POT70" s="200"/>
      <c r="POU70" s="200"/>
      <c r="POV70" s="201"/>
      <c r="POW70" s="200"/>
      <c r="POX70" s="200"/>
      <c r="POY70" s="200"/>
      <c r="POZ70" s="200"/>
      <c r="PPA70" s="200"/>
      <c r="PPB70" s="201"/>
      <c r="PPC70" s="200"/>
      <c r="PPD70" s="200"/>
      <c r="PPE70" s="200"/>
      <c r="PPF70" s="200"/>
      <c r="PPG70" s="200"/>
      <c r="PPH70" s="201"/>
      <c r="PPI70" s="200"/>
      <c r="PPJ70" s="200"/>
      <c r="PPK70" s="200"/>
      <c r="PPL70" s="200"/>
      <c r="PPM70" s="200"/>
      <c r="PPN70" s="201"/>
      <c r="PPO70" s="200"/>
      <c r="PPP70" s="200"/>
      <c r="PPQ70" s="200"/>
      <c r="PPR70" s="200"/>
      <c r="PPS70" s="200"/>
      <c r="PPT70" s="201"/>
      <c r="PPU70" s="200"/>
      <c r="PPV70" s="200"/>
      <c r="PPW70" s="200"/>
      <c r="PPX70" s="200"/>
      <c r="PPY70" s="200"/>
      <c r="PPZ70" s="201"/>
      <c r="PQA70" s="200"/>
      <c r="PQB70" s="200"/>
      <c r="PQC70" s="200"/>
      <c r="PQD70" s="200"/>
      <c r="PQE70" s="200"/>
      <c r="PQF70" s="201"/>
      <c r="PQG70" s="200"/>
      <c r="PQH70" s="200"/>
      <c r="PQI70" s="200"/>
      <c r="PQJ70" s="200"/>
      <c r="PQK70" s="200"/>
      <c r="PQL70" s="201"/>
      <c r="PQM70" s="200"/>
      <c r="PQN70" s="200"/>
      <c r="PQO70" s="200"/>
      <c r="PQP70" s="200"/>
      <c r="PQQ70" s="200"/>
      <c r="PQR70" s="201"/>
      <c r="PQS70" s="200"/>
      <c r="PQT70" s="200"/>
      <c r="PQU70" s="200"/>
      <c r="PQV70" s="200"/>
      <c r="PQW70" s="200"/>
      <c r="PQX70" s="201"/>
      <c r="PQY70" s="200"/>
      <c r="PQZ70" s="200"/>
      <c r="PRA70" s="200"/>
      <c r="PRB70" s="200"/>
      <c r="PRC70" s="200"/>
      <c r="PRD70" s="201"/>
      <c r="PRE70" s="200"/>
      <c r="PRF70" s="200"/>
      <c r="PRG70" s="200"/>
      <c r="PRH70" s="200"/>
      <c r="PRI70" s="200"/>
      <c r="PRJ70" s="201"/>
      <c r="PRK70" s="200"/>
      <c r="PRL70" s="200"/>
      <c r="PRM70" s="200"/>
      <c r="PRN70" s="200"/>
      <c r="PRO70" s="200"/>
      <c r="PRP70" s="201"/>
      <c r="PRQ70" s="200"/>
      <c r="PRR70" s="200"/>
      <c r="PRS70" s="200"/>
      <c r="PRT70" s="200"/>
      <c r="PRU70" s="200"/>
      <c r="PRV70" s="201"/>
      <c r="PRW70" s="200"/>
      <c r="PRX70" s="200"/>
      <c r="PRY70" s="200"/>
      <c r="PRZ70" s="200"/>
      <c r="PSA70" s="200"/>
      <c r="PSB70" s="201"/>
      <c r="PSC70" s="200"/>
      <c r="PSD70" s="200"/>
      <c r="PSE70" s="200"/>
      <c r="PSF70" s="200"/>
      <c r="PSG70" s="200"/>
      <c r="PSH70" s="201"/>
      <c r="PSI70" s="200"/>
      <c r="PSJ70" s="200"/>
      <c r="PSK70" s="200"/>
      <c r="PSL70" s="200"/>
      <c r="PSM70" s="200"/>
      <c r="PSN70" s="201"/>
      <c r="PSO70" s="200"/>
      <c r="PSP70" s="200"/>
      <c r="PSQ70" s="200"/>
      <c r="PSR70" s="200"/>
      <c r="PSS70" s="200"/>
      <c r="PST70" s="201"/>
      <c r="PSU70" s="200"/>
      <c r="PSV70" s="200"/>
      <c r="PSW70" s="200"/>
      <c r="PSX70" s="200"/>
      <c r="PSY70" s="200"/>
      <c r="PSZ70" s="201"/>
      <c r="PTA70" s="200"/>
      <c r="PTB70" s="200"/>
      <c r="PTC70" s="200"/>
      <c r="PTD70" s="200"/>
      <c r="PTE70" s="200"/>
      <c r="PTF70" s="201"/>
      <c r="PTG70" s="200"/>
      <c r="PTH70" s="200"/>
      <c r="PTI70" s="200"/>
      <c r="PTJ70" s="200"/>
      <c r="PTK70" s="200"/>
      <c r="PTL70" s="201"/>
      <c r="PTM70" s="200"/>
      <c r="PTN70" s="200"/>
      <c r="PTO70" s="200"/>
      <c r="PTP70" s="200"/>
      <c r="PTQ70" s="200"/>
      <c r="PTR70" s="201"/>
      <c r="PTS70" s="200"/>
      <c r="PTT70" s="200"/>
      <c r="PTU70" s="200"/>
      <c r="PTV70" s="200"/>
      <c r="PTW70" s="200"/>
      <c r="PTX70" s="201"/>
      <c r="PTY70" s="200"/>
      <c r="PTZ70" s="200"/>
      <c r="PUA70" s="200"/>
      <c r="PUB70" s="200"/>
      <c r="PUC70" s="200"/>
      <c r="PUD70" s="201"/>
      <c r="PUE70" s="200"/>
      <c r="PUF70" s="200"/>
      <c r="PUG70" s="200"/>
      <c r="PUH70" s="200"/>
      <c r="PUI70" s="200"/>
      <c r="PUJ70" s="201"/>
      <c r="PUK70" s="200"/>
      <c r="PUL70" s="200"/>
      <c r="PUM70" s="200"/>
      <c r="PUN70" s="200"/>
      <c r="PUO70" s="200"/>
      <c r="PUP70" s="201"/>
      <c r="PUQ70" s="200"/>
      <c r="PUR70" s="200"/>
      <c r="PUS70" s="200"/>
      <c r="PUT70" s="200"/>
      <c r="PUU70" s="200"/>
      <c r="PUV70" s="201"/>
      <c r="PUW70" s="200"/>
      <c r="PUX70" s="200"/>
      <c r="PUY70" s="200"/>
      <c r="PUZ70" s="200"/>
      <c r="PVA70" s="200"/>
      <c r="PVB70" s="201"/>
      <c r="PVC70" s="200"/>
      <c r="PVD70" s="200"/>
      <c r="PVE70" s="200"/>
      <c r="PVF70" s="200"/>
      <c r="PVG70" s="200"/>
      <c r="PVH70" s="201"/>
      <c r="PVI70" s="200"/>
      <c r="PVJ70" s="200"/>
      <c r="PVK70" s="200"/>
      <c r="PVL70" s="200"/>
      <c r="PVM70" s="200"/>
      <c r="PVN70" s="201"/>
      <c r="PVO70" s="200"/>
      <c r="PVP70" s="200"/>
      <c r="PVQ70" s="200"/>
      <c r="PVR70" s="200"/>
      <c r="PVS70" s="200"/>
      <c r="PVT70" s="201"/>
      <c r="PVU70" s="200"/>
      <c r="PVV70" s="200"/>
      <c r="PVW70" s="200"/>
      <c r="PVX70" s="200"/>
      <c r="PVY70" s="200"/>
      <c r="PVZ70" s="201"/>
      <c r="PWA70" s="200"/>
      <c r="PWB70" s="200"/>
      <c r="PWC70" s="200"/>
      <c r="PWD70" s="200"/>
      <c r="PWE70" s="200"/>
      <c r="PWF70" s="201"/>
      <c r="PWG70" s="200"/>
      <c r="PWH70" s="200"/>
      <c r="PWI70" s="200"/>
      <c r="PWJ70" s="200"/>
      <c r="PWK70" s="200"/>
      <c r="PWL70" s="201"/>
      <c r="PWM70" s="200"/>
      <c r="PWN70" s="200"/>
      <c r="PWO70" s="200"/>
      <c r="PWP70" s="200"/>
      <c r="PWQ70" s="200"/>
      <c r="PWR70" s="201"/>
      <c r="PWS70" s="200"/>
      <c r="PWT70" s="200"/>
      <c r="PWU70" s="200"/>
      <c r="PWV70" s="200"/>
      <c r="PWW70" s="200"/>
      <c r="PWX70" s="201"/>
      <c r="PWY70" s="200"/>
      <c r="PWZ70" s="200"/>
      <c r="PXA70" s="200"/>
      <c r="PXB70" s="200"/>
      <c r="PXC70" s="200"/>
      <c r="PXD70" s="201"/>
      <c r="PXE70" s="200"/>
      <c r="PXF70" s="200"/>
      <c r="PXG70" s="200"/>
      <c r="PXH70" s="200"/>
      <c r="PXI70" s="200"/>
      <c r="PXJ70" s="201"/>
      <c r="PXK70" s="200"/>
      <c r="PXL70" s="200"/>
      <c r="PXM70" s="200"/>
      <c r="PXN70" s="200"/>
      <c r="PXO70" s="200"/>
      <c r="PXP70" s="201"/>
      <c r="PXQ70" s="200"/>
      <c r="PXR70" s="200"/>
      <c r="PXS70" s="200"/>
      <c r="PXT70" s="200"/>
      <c r="PXU70" s="200"/>
      <c r="PXV70" s="201"/>
      <c r="PXW70" s="200"/>
      <c r="PXX70" s="200"/>
      <c r="PXY70" s="200"/>
      <c r="PXZ70" s="200"/>
      <c r="PYA70" s="200"/>
      <c r="PYB70" s="201"/>
      <c r="PYC70" s="200"/>
      <c r="PYD70" s="200"/>
      <c r="PYE70" s="200"/>
      <c r="PYF70" s="200"/>
      <c r="PYG70" s="200"/>
      <c r="PYH70" s="201"/>
      <c r="PYI70" s="200"/>
      <c r="PYJ70" s="200"/>
      <c r="PYK70" s="200"/>
      <c r="PYL70" s="200"/>
      <c r="PYM70" s="200"/>
      <c r="PYN70" s="201"/>
      <c r="PYO70" s="200"/>
      <c r="PYP70" s="200"/>
      <c r="PYQ70" s="200"/>
      <c r="PYR70" s="200"/>
      <c r="PYS70" s="200"/>
      <c r="PYT70" s="201"/>
      <c r="PYU70" s="200"/>
      <c r="PYV70" s="200"/>
      <c r="PYW70" s="200"/>
      <c r="PYX70" s="200"/>
      <c r="PYY70" s="200"/>
      <c r="PYZ70" s="201"/>
      <c r="PZA70" s="200"/>
      <c r="PZB70" s="200"/>
      <c r="PZC70" s="200"/>
      <c r="PZD70" s="200"/>
      <c r="PZE70" s="200"/>
      <c r="PZF70" s="201"/>
      <c r="PZG70" s="200"/>
      <c r="PZH70" s="200"/>
      <c r="PZI70" s="200"/>
      <c r="PZJ70" s="200"/>
      <c r="PZK70" s="200"/>
      <c r="PZL70" s="201"/>
      <c r="PZM70" s="200"/>
      <c r="PZN70" s="200"/>
      <c r="PZO70" s="200"/>
      <c r="PZP70" s="200"/>
      <c r="PZQ70" s="200"/>
      <c r="PZR70" s="201"/>
      <c r="PZS70" s="200"/>
      <c r="PZT70" s="200"/>
      <c r="PZU70" s="200"/>
      <c r="PZV70" s="200"/>
      <c r="PZW70" s="200"/>
      <c r="PZX70" s="201"/>
      <c r="PZY70" s="200"/>
      <c r="PZZ70" s="200"/>
      <c r="QAA70" s="200"/>
      <c r="QAB70" s="200"/>
      <c r="QAC70" s="200"/>
      <c r="QAD70" s="201"/>
      <c r="QAE70" s="200"/>
      <c r="QAF70" s="200"/>
      <c r="QAG70" s="200"/>
      <c r="QAH70" s="200"/>
      <c r="QAI70" s="200"/>
      <c r="QAJ70" s="201"/>
      <c r="QAK70" s="200"/>
      <c r="QAL70" s="200"/>
      <c r="QAM70" s="200"/>
      <c r="QAN70" s="200"/>
      <c r="QAO70" s="200"/>
      <c r="QAP70" s="201"/>
      <c r="QAQ70" s="200"/>
      <c r="QAR70" s="200"/>
      <c r="QAS70" s="200"/>
      <c r="QAT70" s="200"/>
      <c r="QAU70" s="200"/>
      <c r="QAV70" s="201"/>
      <c r="QAW70" s="200"/>
      <c r="QAX70" s="200"/>
      <c r="QAY70" s="200"/>
      <c r="QAZ70" s="200"/>
      <c r="QBA70" s="200"/>
      <c r="QBB70" s="201"/>
      <c r="QBC70" s="200"/>
      <c r="QBD70" s="200"/>
      <c r="QBE70" s="200"/>
      <c r="QBF70" s="200"/>
      <c r="QBG70" s="200"/>
      <c r="QBH70" s="201"/>
      <c r="QBI70" s="200"/>
      <c r="QBJ70" s="200"/>
      <c r="QBK70" s="200"/>
      <c r="QBL70" s="200"/>
      <c r="QBM70" s="200"/>
      <c r="QBN70" s="201"/>
      <c r="QBO70" s="200"/>
      <c r="QBP70" s="200"/>
      <c r="QBQ70" s="200"/>
      <c r="QBR70" s="200"/>
      <c r="QBS70" s="200"/>
      <c r="QBT70" s="201"/>
      <c r="QBU70" s="200"/>
      <c r="QBV70" s="200"/>
      <c r="QBW70" s="200"/>
      <c r="QBX70" s="200"/>
      <c r="QBY70" s="200"/>
      <c r="QBZ70" s="201"/>
      <c r="QCA70" s="200"/>
      <c r="QCB70" s="200"/>
      <c r="QCC70" s="200"/>
      <c r="QCD70" s="200"/>
      <c r="QCE70" s="200"/>
      <c r="QCF70" s="201"/>
      <c r="QCG70" s="200"/>
      <c r="QCH70" s="200"/>
      <c r="QCI70" s="200"/>
      <c r="QCJ70" s="200"/>
      <c r="QCK70" s="200"/>
      <c r="QCL70" s="201"/>
      <c r="QCM70" s="200"/>
      <c r="QCN70" s="200"/>
      <c r="QCO70" s="200"/>
      <c r="QCP70" s="200"/>
      <c r="QCQ70" s="200"/>
      <c r="QCR70" s="201"/>
      <c r="QCS70" s="200"/>
      <c r="QCT70" s="200"/>
      <c r="QCU70" s="200"/>
      <c r="QCV70" s="200"/>
      <c r="QCW70" s="200"/>
      <c r="QCX70" s="201"/>
      <c r="QCY70" s="200"/>
      <c r="QCZ70" s="200"/>
      <c r="QDA70" s="200"/>
      <c r="QDB70" s="200"/>
      <c r="QDC70" s="200"/>
      <c r="QDD70" s="201"/>
      <c r="QDE70" s="200"/>
      <c r="QDF70" s="200"/>
      <c r="QDG70" s="200"/>
      <c r="QDH70" s="200"/>
      <c r="QDI70" s="200"/>
      <c r="QDJ70" s="201"/>
      <c r="QDK70" s="200"/>
      <c r="QDL70" s="200"/>
      <c r="QDM70" s="200"/>
      <c r="QDN70" s="200"/>
      <c r="QDO70" s="200"/>
      <c r="QDP70" s="201"/>
      <c r="QDQ70" s="200"/>
      <c r="QDR70" s="200"/>
      <c r="QDS70" s="200"/>
      <c r="QDT70" s="200"/>
      <c r="QDU70" s="200"/>
      <c r="QDV70" s="201"/>
      <c r="QDW70" s="200"/>
      <c r="QDX70" s="200"/>
      <c r="QDY70" s="200"/>
      <c r="QDZ70" s="200"/>
      <c r="QEA70" s="200"/>
      <c r="QEB70" s="201"/>
      <c r="QEC70" s="200"/>
      <c r="QED70" s="200"/>
      <c r="QEE70" s="200"/>
      <c r="QEF70" s="200"/>
      <c r="QEG70" s="200"/>
      <c r="QEH70" s="201"/>
      <c r="QEI70" s="200"/>
      <c r="QEJ70" s="200"/>
      <c r="QEK70" s="200"/>
      <c r="QEL70" s="200"/>
      <c r="QEM70" s="200"/>
      <c r="QEN70" s="201"/>
      <c r="QEO70" s="200"/>
      <c r="QEP70" s="200"/>
      <c r="QEQ70" s="200"/>
      <c r="QER70" s="200"/>
      <c r="QES70" s="200"/>
      <c r="QET70" s="201"/>
      <c r="QEU70" s="200"/>
      <c r="QEV70" s="200"/>
      <c r="QEW70" s="200"/>
      <c r="QEX70" s="200"/>
      <c r="QEY70" s="200"/>
      <c r="QEZ70" s="201"/>
      <c r="QFA70" s="200"/>
      <c r="QFB70" s="200"/>
      <c r="QFC70" s="200"/>
      <c r="QFD70" s="200"/>
      <c r="QFE70" s="200"/>
      <c r="QFF70" s="201"/>
      <c r="QFG70" s="200"/>
      <c r="QFH70" s="200"/>
      <c r="QFI70" s="200"/>
      <c r="QFJ70" s="200"/>
      <c r="QFK70" s="200"/>
      <c r="QFL70" s="201"/>
      <c r="QFM70" s="200"/>
      <c r="QFN70" s="200"/>
      <c r="QFO70" s="200"/>
      <c r="QFP70" s="200"/>
      <c r="QFQ70" s="200"/>
      <c r="QFR70" s="201"/>
      <c r="QFS70" s="200"/>
      <c r="QFT70" s="200"/>
      <c r="QFU70" s="200"/>
      <c r="QFV70" s="200"/>
      <c r="QFW70" s="200"/>
      <c r="QFX70" s="201"/>
      <c r="QFY70" s="200"/>
      <c r="QFZ70" s="200"/>
      <c r="QGA70" s="200"/>
      <c r="QGB70" s="200"/>
      <c r="QGC70" s="200"/>
      <c r="QGD70" s="201"/>
      <c r="QGE70" s="200"/>
      <c r="QGF70" s="200"/>
      <c r="QGG70" s="200"/>
      <c r="QGH70" s="200"/>
      <c r="QGI70" s="200"/>
      <c r="QGJ70" s="201"/>
      <c r="QGK70" s="200"/>
      <c r="QGL70" s="200"/>
      <c r="QGM70" s="200"/>
      <c r="QGN70" s="200"/>
      <c r="QGO70" s="200"/>
      <c r="QGP70" s="201"/>
      <c r="QGQ70" s="200"/>
      <c r="QGR70" s="200"/>
      <c r="QGS70" s="200"/>
      <c r="QGT70" s="200"/>
      <c r="QGU70" s="200"/>
      <c r="QGV70" s="201"/>
      <c r="QGW70" s="200"/>
      <c r="QGX70" s="200"/>
      <c r="QGY70" s="200"/>
      <c r="QGZ70" s="200"/>
      <c r="QHA70" s="200"/>
      <c r="QHB70" s="201"/>
      <c r="QHC70" s="200"/>
      <c r="QHD70" s="200"/>
      <c r="QHE70" s="200"/>
      <c r="QHF70" s="200"/>
      <c r="QHG70" s="200"/>
      <c r="QHH70" s="201"/>
      <c r="QHI70" s="200"/>
      <c r="QHJ70" s="200"/>
      <c r="QHK70" s="200"/>
      <c r="QHL70" s="200"/>
      <c r="QHM70" s="200"/>
      <c r="QHN70" s="201"/>
      <c r="QHO70" s="200"/>
      <c r="QHP70" s="200"/>
      <c r="QHQ70" s="200"/>
      <c r="QHR70" s="200"/>
      <c r="QHS70" s="200"/>
      <c r="QHT70" s="201"/>
      <c r="QHU70" s="200"/>
      <c r="QHV70" s="200"/>
      <c r="QHW70" s="200"/>
      <c r="QHX70" s="200"/>
      <c r="QHY70" s="200"/>
      <c r="QHZ70" s="201"/>
      <c r="QIA70" s="200"/>
      <c r="QIB70" s="200"/>
      <c r="QIC70" s="200"/>
      <c r="QID70" s="200"/>
      <c r="QIE70" s="200"/>
      <c r="QIF70" s="201"/>
      <c r="QIG70" s="200"/>
      <c r="QIH70" s="200"/>
      <c r="QII70" s="200"/>
      <c r="QIJ70" s="200"/>
      <c r="QIK70" s="200"/>
      <c r="QIL70" s="201"/>
      <c r="QIM70" s="200"/>
      <c r="QIN70" s="200"/>
      <c r="QIO70" s="200"/>
      <c r="QIP70" s="200"/>
      <c r="QIQ70" s="200"/>
      <c r="QIR70" s="201"/>
      <c r="QIS70" s="200"/>
      <c r="QIT70" s="200"/>
      <c r="QIU70" s="200"/>
      <c r="QIV70" s="200"/>
      <c r="QIW70" s="200"/>
      <c r="QIX70" s="201"/>
      <c r="QIY70" s="200"/>
      <c r="QIZ70" s="200"/>
      <c r="QJA70" s="200"/>
      <c r="QJB70" s="200"/>
      <c r="QJC70" s="200"/>
      <c r="QJD70" s="201"/>
      <c r="QJE70" s="200"/>
      <c r="QJF70" s="200"/>
      <c r="QJG70" s="200"/>
      <c r="QJH70" s="200"/>
      <c r="QJI70" s="200"/>
      <c r="QJJ70" s="201"/>
      <c r="QJK70" s="200"/>
      <c r="QJL70" s="200"/>
      <c r="QJM70" s="200"/>
      <c r="QJN70" s="200"/>
      <c r="QJO70" s="200"/>
      <c r="QJP70" s="201"/>
      <c r="QJQ70" s="200"/>
      <c r="QJR70" s="200"/>
      <c r="QJS70" s="200"/>
      <c r="QJT70" s="200"/>
      <c r="QJU70" s="200"/>
      <c r="QJV70" s="201"/>
      <c r="QJW70" s="200"/>
      <c r="QJX70" s="200"/>
      <c r="QJY70" s="200"/>
      <c r="QJZ70" s="200"/>
      <c r="QKA70" s="200"/>
      <c r="QKB70" s="201"/>
      <c r="QKC70" s="200"/>
      <c r="QKD70" s="200"/>
      <c r="QKE70" s="200"/>
      <c r="QKF70" s="200"/>
      <c r="QKG70" s="200"/>
      <c r="QKH70" s="201"/>
      <c r="QKI70" s="200"/>
      <c r="QKJ70" s="200"/>
      <c r="QKK70" s="200"/>
      <c r="QKL70" s="200"/>
      <c r="QKM70" s="200"/>
      <c r="QKN70" s="201"/>
      <c r="QKO70" s="200"/>
      <c r="QKP70" s="200"/>
      <c r="QKQ70" s="200"/>
      <c r="QKR70" s="200"/>
      <c r="QKS70" s="200"/>
      <c r="QKT70" s="201"/>
      <c r="QKU70" s="200"/>
      <c r="QKV70" s="200"/>
      <c r="QKW70" s="200"/>
      <c r="QKX70" s="200"/>
      <c r="QKY70" s="200"/>
      <c r="QKZ70" s="201"/>
      <c r="QLA70" s="200"/>
      <c r="QLB70" s="200"/>
      <c r="QLC70" s="200"/>
      <c r="QLD70" s="200"/>
      <c r="QLE70" s="200"/>
      <c r="QLF70" s="201"/>
      <c r="QLG70" s="200"/>
      <c r="QLH70" s="200"/>
      <c r="QLI70" s="200"/>
      <c r="QLJ70" s="200"/>
      <c r="QLK70" s="200"/>
      <c r="QLL70" s="201"/>
      <c r="QLM70" s="200"/>
      <c r="QLN70" s="200"/>
      <c r="QLO70" s="200"/>
      <c r="QLP70" s="200"/>
      <c r="QLQ70" s="200"/>
      <c r="QLR70" s="201"/>
      <c r="QLS70" s="200"/>
      <c r="QLT70" s="200"/>
      <c r="QLU70" s="200"/>
      <c r="QLV70" s="200"/>
      <c r="QLW70" s="200"/>
      <c r="QLX70" s="201"/>
      <c r="QLY70" s="200"/>
      <c r="QLZ70" s="200"/>
      <c r="QMA70" s="200"/>
      <c r="QMB70" s="200"/>
      <c r="QMC70" s="200"/>
      <c r="QMD70" s="201"/>
      <c r="QME70" s="200"/>
      <c r="QMF70" s="200"/>
      <c r="QMG70" s="200"/>
      <c r="QMH70" s="200"/>
      <c r="QMI70" s="200"/>
      <c r="QMJ70" s="201"/>
      <c r="QMK70" s="200"/>
      <c r="QML70" s="200"/>
      <c r="QMM70" s="200"/>
      <c r="QMN70" s="200"/>
      <c r="QMO70" s="200"/>
      <c r="QMP70" s="201"/>
      <c r="QMQ70" s="200"/>
      <c r="QMR70" s="200"/>
      <c r="QMS70" s="200"/>
      <c r="QMT70" s="200"/>
      <c r="QMU70" s="200"/>
      <c r="QMV70" s="201"/>
      <c r="QMW70" s="200"/>
      <c r="QMX70" s="200"/>
      <c r="QMY70" s="200"/>
      <c r="QMZ70" s="200"/>
      <c r="QNA70" s="200"/>
      <c r="QNB70" s="201"/>
      <c r="QNC70" s="200"/>
      <c r="QND70" s="200"/>
      <c r="QNE70" s="200"/>
      <c r="QNF70" s="200"/>
      <c r="QNG70" s="200"/>
      <c r="QNH70" s="201"/>
      <c r="QNI70" s="200"/>
      <c r="QNJ70" s="200"/>
      <c r="QNK70" s="200"/>
      <c r="QNL70" s="200"/>
      <c r="QNM70" s="200"/>
      <c r="QNN70" s="201"/>
      <c r="QNO70" s="200"/>
      <c r="QNP70" s="200"/>
      <c r="QNQ70" s="200"/>
      <c r="QNR70" s="200"/>
      <c r="QNS70" s="200"/>
      <c r="QNT70" s="201"/>
      <c r="QNU70" s="200"/>
      <c r="QNV70" s="200"/>
      <c r="QNW70" s="200"/>
      <c r="QNX70" s="200"/>
      <c r="QNY70" s="200"/>
      <c r="QNZ70" s="201"/>
      <c r="QOA70" s="200"/>
      <c r="QOB70" s="200"/>
      <c r="QOC70" s="200"/>
      <c r="QOD70" s="200"/>
      <c r="QOE70" s="200"/>
      <c r="QOF70" s="201"/>
      <c r="QOG70" s="200"/>
      <c r="QOH70" s="200"/>
      <c r="QOI70" s="200"/>
      <c r="QOJ70" s="200"/>
      <c r="QOK70" s="200"/>
      <c r="QOL70" s="201"/>
      <c r="QOM70" s="200"/>
      <c r="QON70" s="200"/>
      <c r="QOO70" s="200"/>
      <c r="QOP70" s="200"/>
      <c r="QOQ70" s="200"/>
      <c r="QOR70" s="201"/>
      <c r="QOS70" s="200"/>
      <c r="QOT70" s="200"/>
      <c r="QOU70" s="200"/>
      <c r="QOV70" s="200"/>
      <c r="QOW70" s="200"/>
      <c r="QOX70" s="201"/>
      <c r="QOY70" s="200"/>
      <c r="QOZ70" s="200"/>
      <c r="QPA70" s="200"/>
      <c r="QPB70" s="200"/>
      <c r="QPC70" s="200"/>
      <c r="QPD70" s="201"/>
      <c r="QPE70" s="200"/>
      <c r="QPF70" s="200"/>
      <c r="QPG70" s="200"/>
      <c r="QPH70" s="200"/>
      <c r="QPI70" s="200"/>
      <c r="QPJ70" s="201"/>
      <c r="QPK70" s="200"/>
      <c r="QPL70" s="200"/>
      <c r="QPM70" s="200"/>
      <c r="QPN70" s="200"/>
      <c r="QPO70" s="200"/>
      <c r="QPP70" s="201"/>
      <c r="QPQ70" s="200"/>
      <c r="QPR70" s="200"/>
      <c r="QPS70" s="200"/>
      <c r="QPT70" s="200"/>
      <c r="QPU70" s="200"/>
      <c r="QPV70" s="201"/>
      <c r="QPW70" s="200"/>
      <c r="QPX70" s="200"/>
      <c r="QPY70" s="200"/>
      <c r="QPZ70" s="200"/>
      <c r="QQA70" s="200"/>
      <c r="QQB70" s="201"/>
      <c r="QQC70" s="200"/>
      <c r="QQD70" s="200"/>
      <c r="QQE70" s="200"/>
      <c r="QQF70" s="200"/>
      <c r="QQG70" s="200"/>
      <c r="QQH70" s="201"/>
      <c r="QQI70" s="200"/>
      <c r="QQJ70" s="200"/>
      <c r="QQK70" s="200"/>
      <c r="QQL70" s="200"/>
      <c r="QQM70" s="200"/>
      <c r="QQN70" s="201"/>
      <c r="QQO70" s="200"/>
      <c r="QQP70" s="200"/>
      <c r="QQQ70" s="200"/>
      <c r="QQR70" s="200"/>
      <c r="QQS70" s="200"/>
      <c r="QQT70" s="201"/>
      <c r="QQU70" s="200"/>
      <c r="QQV70" s="200"/>
      <c r="QQW70" s="200"/>
      <c r="QQX70" s="200"/>
      <c r="QQY70" s="200"/>
      <c r="QQZ70" s="201"/>
      <c r="QRA70" s="200"/>
      <c r="QRB70" s="200"/>
      <c r="QRC70" s="200"/>
      <c r="QRD70" s="200"/>
      <c r="QRE70" s="200"/>
      <c r="QRF70" s="201"/>
      <c r="QRG70" s="200"/>
      <c r="QRH70" s="200"/>
      <c r="QRI70" s="200"/>
      <c r="QRJ70" s="200"/>
      <c r="QRK70" s="200"/>
      <c r="QRL70" s="201"/>
      <c r="QRM70" s="200"/>
      <c r="QRN70" s="200"/>
      <c r="QRO70" s="200"/>
      <c r="QRP70" s="200"/>
      <c r="QRQ70" s="200"/>
      <c r="QRR70" s="201"/>
      <c r="QRS70" s="200"/>
      <c r="QRT70" s="200"/>
      <c r="QRU70" s="200"/>
      <c r="QRV70" s="200"/>
      <c r="QRW70" s="200"/>
      <c r="QRX70" s="201"/>
      <c r="QRY70" s="200"/>
      <c r="QRZ70" s="200"/>
      <c r="QSA70" s="200"/>
      <c r="QSB70" s="200"/>
      <c r="QSC70" s="200"/>
      <c r="QSD70" s="201"/>
      <c r="QSE70" s="200"/>
      <c r="QSF70" s="200"/>
      <c r="QSG70" s="200"/>
      <c r="QSH70" s="200"/>
      <c r="QSI70" s="200"/>
      <c r="QSJ70" s="201"/>
      <c r="QSK70" s="200"/>
      <c r="QSL70" s="200"/>
      <c r="QSM70" s="200"/>
      <c r="QSN70" s="200"/>
      <c r="QSO70" s="200"/>
      <c r="QSP70" s="201"/>
      <c r="QSQ70" s="200"/>
      <c r="QSR70" s="200"/>
      <c r="QSS70" s="200"/>
      <c r="QST70" s="200"/>
      <c r="QSU70" s="200"/>
      <c r="QSV70" s="201"/>
      <c r="QSW70" s="200"/>
      <c r="QSX70" s="200"/>
      <c r="QSY70" s="200"/>
      <c r="QSZ70" s="200"/>
      <c r="QTA70" s="200"/>
      <c r="QTB70" s="201"/>
      <c r="QTC70" s="200"/>
      <c r="QTD70" s="200"/>
      <c r="QTE70" s="200"/>
      <c r="QTF70" s="200"/>
      <c r="QTG70" s="200"/>
      <c r="QTH70" s="201"/>
      <c r="QTI70" s="200"/>
      <c r="QTJ70" s="200"/>
      <c r="QTK70" s="200"/>
      <c r="QTL70" s="200"/>
      <c r="QTM70" s="200"/>
      <c r="QTN70" s="201"/>
      <c r="QTO70" s="200"/>
      <c r="QTP70" s="200"/>
      <c r="QTQ70" s="200"/>
      <c r="QTR70" s="200"/>
      <c r="QTS70" s="200"/>
      <c r="QTT70" s="201"/>
      <c r="QTU70" s="200"/>
      <c r="QTV70" s="200"/>
      <c r="QTW70" s="200"/>
      <c r="QTX70" s="200"/>
      <c r="QTY70" s="200"/>
      <c r="QTZ70" s="201"/>
      <c r="QUA70" s="200"/>
      <c r="QUB70" s="200"/>
      <c r="QUC70" s="200"/>
      <c r="QUD70" s="200"/>
      <c r="QUE70" s="200"/>
      <c r="QUF70" s="201"/>
      <c r="QUG70" s="200"/>
      <c r="QUH70" s="200"/>
      <c r="QUI70" s="200"/>
      <c r="QUJ70" s="200"/>
      <c r="QUK70" s="200"/>
      <c r="QUL70" s="201"/>
      <c r="QUM70" s="200"/>
      <c r="QUN70" s="200"/>
      <c r="QUO70" s="200"/>
      <c r="QUP70" s="200"/>
      <c r="QUQ70" s="200"/>
      <c r="QUR70" s="201"/>
      <c r="QUS70" s="200"/>
      <c r="QUT70" s="200"/>
      <c r="QUU70" s="200"/>
      <c r="QUV70" s="200"/>
      <c r="QUW70" s="200"/>
      <c r="QUX70" s="201"/>
      <c r="QUY70" s="200"/>
      <c r="QUZ70" s="200"/>
      <c r="QVA70" s="200"/>
      <c r="QVB70" s="200"/>
      <c r="QVC70" s="200"/>
      <c r="QVD70" s="201"/>
      <c r="QVE70" s="200"/>
      <c r="QVF70" s="200"/>
      <c r="QVG70" s="200"/>
      <c r="QVH70" s="200"/>
      <c r="QVI70" s="200"/>
      <c r="QVJ70" s="201"/>
      <c r="QVK70" s="200"/>
      <c r="QVL70" s="200"/>
      <c r="QVM70" s="200"/>
      <c r="QVN70" s="200"/>
      <c r="QVO70" s="200"/>
      <c r="QVP70" s="201"/>
      <c r="QVQ70" s="200"/>
      <c r="QVR70" s="200"/>
      <c r="QVS70" s="200"/>
      <c r="QVT70" s="200"/>
      <c r="QVU70" s="200"/>
      <c r="QVV70" s="201"/>
      <c r="QVW70" s="200"/>
      <c r="QVX70" s="200"/>
      <c r="QVY70" s="200"/>
      <c r="QVZ70" s="200"/>
      <c r="QWA70" s="200"/>
      <c r="QWB70" s="201"/>
      <c r="QWC70" s="200"/>
      <c r="QWD70" s="200"/>
      <c r="QWE70" s="200"/>
      <c r="QWF70" s="200"/>
      <c r="QWG70" s="200"/>
      <c r="QWH70" s="201"/>
      <c r="QWI70" s="200"/>
      <c r="QWJ70" s="200"/>
      <c r="QWK70" s="200"/>
      <c r="QWL70" s="200"/>
      <c r="QWM70" s="200"/>
      <c r="QWN70" s="201"/>
      <c r="QWO70" s="200"/>
      <c r="QWP70" s="200"/>
      <c r="QWQ70" s="200"/>
      <c r="QWR70" s="200"/>
      <c r="QWS70" s="200"/>
      <c r="QWT70" s="201"/>
      <c r="QWU70" s="200"/>
      <c r="QWV70" s="200"/>
      <c r="QWW70" s="200"/>
      <c r="QWX70" s="200"/>
      <c r="QWY70" s="200"/>
      <c r="QWZ70" s="201"/>
      <c r="QXA70" s="200"/>
      <c r="QXB70" s="200"/>
      <c r="QXC70" s="200"/>
      <c r="QXD70" s="200"/>
      <c r="QXE70" s="200"/>
      <c r="QXF70" s="201"/>
      <c r="QXG70" s="200"/>
      <c r="QXH70" s="200"/>
      <c r="QXI70" s="200"/>
      <c r="QXJ70" s="200"/>
      <c r="QXK70" s="200"/>
      <c r="QXL70" s="201"/>
      <c r="QXM70" s="200"/>
      <c r="QXN70" s="200"/>
      <c r="QXO70" s="200"/>
      <c r="QXP70" s="200"/>
      <c r="QXQ70" s="200"/>
      <c r="QXR70" s="201"/>
      <c r="QXS70" s="200"/>
      <c r="QXT70" s="200"/>
      <c r="QXU70" s="200"/>
      <c r="QXV70" s="200"/>
      <c r="QXW70" s="200"/>
      <c r="QXX70" s="201"/>
      <c r="QXY70" s="200"/>
      <c r="QXZ70" s="200"/>
      <c r="QYA70" s="200"/>
      <c r="QYB70" s="200"/>
      <c r="QYC70" s="200"/>
      <c r="QYD70" s="201"/>
      <c r="QYE70" s="200"/>
      <c r="QYF70" s="200"/>
      <c r="QYG70" s="200"/>
      <c r="QYH70" s="200"/>
      <c r="QYI70" s="200"/>
      <c r="QYJ70" s="201"/>
      <c r="QYK70" s="200"/>
      <c r="QYL70" s="200"/>
      <c r="QYM70" s="200"/>
      <c r="QYN70" s="200"/>
      <c r="QYO70" s="200"/>
      <c r="QYP70" s="201"/>
      <c r="QYQ70" s="200"/>
      <c r="QYR70" s="200"/>
      <c r="QYS70" s="200"/>
      <c r="QYT70" s="200"/>
      <c r="QYU70" s="200"/>
      <c r="QYV70" s="201"/>
      <c r="QYW70" s="200"/>
      <c r="QYX70" s="200"/>
      <c r="QYY70" s="200"/>
      <c r="QYZ70" s="200"/>
      <c r="QZA70" s="200"/>
      <c r="QZB70" s="201"/>
      <c r="QZC70" s="200"/>
      <c r="QZD70" s="200"/>
      <c r="QZE70" s="200"/>
      <c r="QZF70" s="200"/>
      <c r="QZG70" s="200"/>
      <c r="QZH70" s="201"/>
      <c r="QZI70" s="200"/>
      <c r="QZJ70" s="200"/>
      <c r="QZK70" s="200"/>
      <c r="QZL70" s="200"/>
      <c r="QZM70" s="200"/>
      <c r="QZN70" s="201"/>
      <c r="QZO70" s="200"/>
      <c r="QZP70" s="200"/>
      <c r="QZQ70" s="200"/>
      <c r="QZR70" s="200"/>
      <c r="QZS70" s="200"/>
      <c r="QZT70" s="201"/>
      <c r="QZU70" s="200"/>
      <c r="QZV70" s="200"/>
      <c r="QZW70" s="200"/>
      <c r="QZX70" s="200"/>
      <c r="QZY70" s="200"/>
      <c r="QZZ70" s="201"/>
      <c r="RAA70" s="200"/>
      <c r="RAB70" s="200"/>
      <c r="RAC70" s="200"/>
      <c r="RAD70" s="200"/>
      <c r="RAE70" s="200"/>
      <c r="RAF70" s="201"/>
      <c r="RAG70" s="200"/>
      <c r="RAH70" s="200"/>
      <c r="RAI70" s="200"/>
      <c r="RAJ70" s="200"/>
      <c r="RAK70" s="200"/>
      <c r="RAL70" s="201"/>
      <c r="RAM70" s="200"/>
      <c r="RAN70" s="200"/>
      <c r="RAO70" s="200"/>
      <c r="RAP70" s="200"/>
      <c r="RAQ70" s="200"/>
      <c r="RAR70" s="201"/>
      <c r="RAS70" s="200"/>
      <c r="RAT70" s="200"/>
      <c r="RAU70" s="200"/>
      <c r="RAV70" s="200"/>
      <c r="RAW70" s="200"/>
      <c r="RAX70" s="201"/>
      <c r="RAY70" s="200"/>
      <c r="RAZ70" s="200"/>
      <c r="RBA70" s="200"/>
      <c r="RBB70" s="200"/>
      <c r="RBC70" s="200"/>
      <c r="RBD70" s="201"/>
      <c r="RBE70" s="200"/>
      <c r="RBF70" s="200"/>
      <c r="RBG70" s="200"/>
      <c r="RBH70" s="200"/>
      <c r="RBI70" s="200"/>
      <c r="RBJ70" s="201"/>
      <c r="RBK70" s="200"/>
      <c r="RBL70" s="200"/>
      <c r="RBM70" s="200"/>
      <c r="RBN70" s="200"/>
      <c r="RBO70" s="200"/>
      <c r="RBP70" s="201"/>
      <c r="RBQ70" s="200"/>
      <c r="RBR70" s="200"/>
      <c r="RBS70" s="200"/>
      <c r="RBT70" s="200"/>
      <c r="RBU70" s="200"/>
      <c r="RBV70" s="201"/>
      <c r="RBW70" s="200"/>
      <c r="RBX70" s="200"/>
      <c r="RBY70" s="200"/>
      <c r="RBZ70" s="200"/>
      <c r="RCA70" s="200"/>
      <c r="RCB70" s="201"/>
      <c r="RCC70" s="200"/>
      <c r="RCD70" s="200"/>
      <c r="RCE70" s="200"/>
      <c r="RCF70" s="200"/>
      <c r="RCG70" s="200"/>
      <c r="RCH70" s="201"/>
      <c r="RCI70" s="200"/>
      <c r="RCJ70" s="200"/>
      <c r="RCK70" s="200"/>
      <c r="RCL70" s="200"/>
      <c r="RCM70" s="200"/>
      <c r="RCN70" s="201"/>
      <c r="RCO70" s="200"/>
      <c r="RCP70" s="200"/>
      <c r="RCQ70" s="200"/>
      <c r="RCR70" s="200"/>
      <c r="RCS70" s="200"/>
      <c r="RCT70" s="201"/>
      <c r="RCU70" s="200"/>
      <c r="RCV70" s="200"/>
      <c r="RCW70" s="200"/>
      <c r="RCX70" s="200"/>
      <c r="RCY70" s="200"/>
      <c r="RCZ70" s="201"/>
      <c r="RDA70" s="200"/>
      <c r="RDB70" s="200"/>
      <c r="RDC70" s="200"/>
      <c r="RDD70" s="200"/>
      <c r="RDE70" s="200"/>
      <c r="RDF70" s="201"/>
      <c r="RDG70" s="200"/>
      <c r="RDH70" s="200"/>
      <c r="RDI70" s="200"/>
      <c r="RDJ70" s="200"/>
      <c r="RDK70" s="200"/>
      <c r="RDL70" s="201"/>
      <c r="RDM70" s="200"/>
      <c r="RDN70" s="200"/>
      <c r="RDO70" s="200"/>
      <c r="RDP70" s="200"/>
      <c r="RDQ70" s="200"/>
      <c r="RDR70" s="201"/>
      <c r="RDS70" s="200"/>
      <c r="RDT70" s="200"/>
      <c r="RDU70" s="200"/>
      <c r="RDV70" s="200"/>
      <c r="RDW70" s="200"/>
      <c r="RDX70" s="201"/>
      <c r="RDY70" s="200"/>
      <c r="RDZ70" s="200"/>
      <c r="REA70" s="200"/>
      <c r="REB70" s="200"/>
      <c r="REC70" s="200"/>
      <c r="RED70" s="201"/>
      <c r="REE70" s="200"/>
      <c r="REF70" s="200"/>
      <c r="REG70" s="200"/>
      <c r="REH70" s="200"/>
      <c r="REI70" s="200"/>
      <c r="REJ70" s="201"/>
      <c r="REK70" s="200"/>
      <c r="REL70" s="200"/>
      <c r="REM70" s="200"/>
      <c r="REN70" s="200"/>
      <c r="REO70" s="200"/>
      <c r="REP70" s="201"/>
      <c r="REQ70" s="200"/>
      <c r="RER70" s="200"/>
      <c r="RES70" s="200"/>
      <c r="RET70" s="200"/>
      <c r="REU70" s="200"/>
      <c r="REV70" s="201"/>
      <c r="REW70" s="200"/>
      <c r="REX70" s="200"/>
      <c r="REY70" s="200"/>
      <c r="REZ70" s="200"/>
      <c r="RFA70" s="200"/>
      <c r="RFB70" s="201"/>
      <c r="RFC70" s="200"/>
      <c r="RFD70" s="200"/>
      <c r="RFE70" s="200"/>
      <c r="RFF70" s="200"/>
      <c r="RFG70" s="200"/>
      <c r="RFH70" s="201"/>
      <c r="RFI70" s="200"/>
      <c r="RFJ70" s="200"/>
      <c r="RFK70" s="200"/>
      <c r="RFL70" s="200"/>
      <c r="RFM70" s="200"/>
      <c r="RFN70" s="201"/>
      <c r="RFO70" s="200"/>
      <c r="RFP70" s="200"/>
      <c r="RFQ70" s="200"/>
      <c r="RFR70" s="200"/>
      <c r="RFS70" s="200"/>
      <c r="RFT70" s="201"/>
      <c r="RFU70" s="200"/>
      <c r="RFV70" s="200"/>
      <c r="RFW70" s="200"/>
      <c r="RFX70" s="200"/>
      <c r="RFY70" s="200"/>
      <c r="RFZ70" s="201"/>
      <c r="RGA70" s="200"/>
      <c r="RGB70" s="200"/>
      <c r="RGC70" s="200"/>
      <c r="RGD70" s="200"/>
      <c r="RGE70" s="200"/>
      <c r="RGF70" s="201"/>
      <c r="RGG70" s="200"/>
      <c r="RGH70" s="200"/>
      <c r="RGI70" s="200"/>
      <c r="RGJ70" s="200"/>
      <c r="RGK70" s="200"/>
      <c r="RGL70" s="201"/>
      <c r="RGM70" s="200"/>
      <c r="RGN70" s="200"/>
      <c r="RGO70" s="200"/>
      <c r="RGP70" s="200"/>
      <c r="RGQ70" s="200"/>
      <c r="RGR70" s="201"/>
      <c r="RGS70" s="200"/>
      <c r="RGT70" s="200"/>
      <c r="RGU70" s="200"/>
      <c r="RGV70" s="200"/>
      <c r="RGW70" s="200"/>
      <c r="RGX70" s="201"/>
      <c r="RGY70" s="200"/>
      <c r="RGZ70" s="200"/>
      <c r="RHA70" s="200"/>
      <c r="RHB70" s="200"/>
      <c r="RHC70" s="200"/>
      <c r="RHD70" s="201"/>
      <c r="RHE70" s="200"/>
      <c r="RHF70" s="200"/>
      <c r="RHG70" s="200"/>
      <c r="RHH70" s="200"/>
      <c r="RHI70" s="200"/>
      <c r="RHJ70" s="201"/>
      <c r="RHK70" s="200"/>
      <c r="RHL70" s="200"/>
      <c r="RHM70" s="200"/>
      <c r="RHN70" s="200"/>
      <c r="RHO70" s="200"/>
      <c r="RHP70" s="201"/>
      <c r="RHQ70" s="200"/>
      <c r="RHR70" s="200"/>
      <c r="RHS70" s="200"/>
      <c r="RHT70" s="200"/>
      <c r="RHU70" s="200"/>
      <c r="RHV70" s="201"/>
      <c r="RHW70" s="200"/>
      <c r="RHX70" s="200"/>
      <c r="RHY70" s="200"/>
      <c r="RHZ70" s="200"/>
      <c r="RIA70" s="200"/>
      <c r="RIB70" s="201"/>
      <c r="RIC70" s="200"/>
      <c r="RID70" s="200"/>
      <c r="RIE70" s="200"/>
      <c r="RIF70" s="200"/>
      <c r="RIG70" s="200"/>
      <c r="RIH70" s="201"/>
      <c r="RII70" s="200"/>
      <c r="RIJ70" s="200"/>
      <c r="RIK70" s="200"/>
      <c r="RIL70" s="200"/>
      <c r="RIM70" s="200"/>
      <c r="RIN70" s="201"/>
      <c r="RIO70" s="200"/>
      <c r="RIP70" s="200"/>
      <c r="RIQ70" s="200"/>
      <c r="RIR70" s="200"/>
      <c r="RIS70" s="200"/>
      <c r="RIT70" s="201"/>
      <c r="RIU70" s="200"/>
      <c r="RIV70" s="200"/>
      <c r="RIW70" s="200"/>
      <c r="RIX70" s="200"/>
      <c r="RIY70" s="200"/>
      <c r="RIZ70" s="201"/>
      <c r="RJA70" s="200"/>
      <c r="RJB70" s="200"/>
      <c r="RJC70" s="200"/>
      <c r="RJD70" s="200"/>
      <c r="RJE70" s="200"/>
      <c r="RJF70" s="201"/>
      <c r="RJG70" s="200"/>
      <c r="RJH70" s="200"/>
      <c r="RJI70" s="200"/>
      <c r="RJJ70" s="200"/>
      <c r="RJK70" s="200"/>
      <c r="RJL70" s="201"/>
      <c r="RJM70" s="200"/>
      <c r="RJN70" s="200"/>
      <c r="RJO70" s="200"/>
      <c r="RJP70" s="200"/>
      <c r="RJQ70" s="200"/>
      <c r="RJR70" s="201"/>
      <c r="RJS70" s="200"/>
      <c r="RJT70" s="200"/>
      <c r="RJU70" s="200"/>
      <c r="RJV70" s="200"/>
      <c r="RJW70" s="200"/>
      <c r="RJX70" s="201"/>
      <c r="RJY70" s="200"/>
      <c r="RJZ70" s="200"/>
      <c r="RKA70" s="200"/>
      <c r="RKB70" s="200"/>
      <c r="RKC70" s="200"/>
      <c r="RKD70" s="201"/>
      <c r="RKE70" s="200"/>
      <c r="RKF70" s="200"/>
      <c r="RKG70" s="200"/>
      <c r="RKH70" s="200"/>
      <c r="RKI70" s="200"/>
      <c r="RKJ70" s="201"/>
      <c r="RKK70" s="200"/>
      <c r="RKL70" s="200"/>
      <c r="RKM70" s="200"/>
      <c r="RKN70" s="200"/>
      <c r="RKO70" s="200"/>
      <c r="RKP70" s="201"/>
      <c r="RKQ70" s="200"/>
      <c r="RKR70" s="200"/>
      <c r="RKS70" s="200"/>
      <c r="RKT70" s="200"/>
      <c r="RKU70" s="200"/>
      <c r="RKV70" s="201"/>
      <c r="RKW70" s="200"/>
      <c r="RKX70" s="200"/>
      <c r="RKY70" s="200"/>
      <c r="RKZ70" s="200"/>
      <c r="RLA70" s="200"/>
      <c r="RLB70" s="201"/>
      <c r="RLC70" s="200"/>
      <c r="RLD70" s="200"/>
      <c r="RLE70" s="200"/>
      <c r="RLF70" s="200"/>
      <c r="RLG70" s="200"/>
      <c r="RLH70" s="201"/>
      <c r="RLI70" s="200"/>
      <c r="RLJ70" s="200"/>
      <c r="RLK70" s="200"/>
      <c r="RLL70" s="200"/>
      <c r="RLM70" s="200"/>
      <c r="RLN70" s="201"/>
      <c r="RLO70" s="200"/>
      <c r="RLP70" s="200"/>
      <c r="RLQ70" s="200"/>
      <c r="RLR70" s="200"/>
      <c r="RLS70" s="200"/>
      <c r="RLT70" s="201"/>
      <c r="RLU70" s="200"/>
      <c r="RLV70" s="200"/>
      <c r="RLW70" s="200"/>
      <c r="RLX70" s="200"/>
      <c r="RLY70" s="200"/>
      <c r="RLZ70" s="201"/>
      <c r="RMA70" s="200"/>
      <c r="RMB70" s="200"/>
      <c r="RMC70" s="200"/>
      <c r="RMD70" s="200"/>
      <c r="RME70" s="200"/>
      <c r="RMF70" s="201"/>
      <c r="RMG70" s="200"/>
      <c r="RMH70" s="200"/>
      <c r="RMI70" s="200"/>
      <c r="RMJ70" s="200"/>
      <c r="RMK70" s="200"/>
      <c r="RML70" s="201"/>
      <c r="RMM70" s="200"/>
      <c r="RMN70" s="200"/>
      <c r="RMO70" s="200"/>
      <c r="RMP70" s="200"/>
      <c r="RMQ70" s="200"/>
      <c r="RMR70" s="201"/>
      <c r="RMS70" s="200"/>
      <c r="RMT70" s="200"/>
      <c r="RMU70" s="200"/>
      <c r="RMV70" s="200"/>
      <c r="RMW70" s="200"/>
      <c r="RMX70" s="201"/>
      <c r="RMY70" s="200"/>
      <c r="RMZ70" s="200"/>
      <c r="RNA70" s="200"/>
      <c r="RNB70" s="200"/>
      <c r="RNC70" s="200"/>
      <c r="RND70" s="201"/>
      <c r="RNE70" s="200"/>
      <c r="RNF70" s="200"/>
      <c r="RNG70" s="200"/>
      <c r="RNH70" s="200"/>
      <c r="RNI70" s="200"/>
      <c r="RNJ70" s="201"/>
      <c r="RNK70" s="200"/>
      <c r="RNL70" s="200"/>
      <c r="RNM70" s="200"/>
      <c r="RNN70" s="200"/>
      <c r="RNO70" s="200"/>
      <c r="RNP70" s="201"/>
      <c r="RNQ70" s="200"/>
      <c r="RNR70" s="200"/>
      <c r="RNS70" s="200"/>
      <c r="RNT70" s="200"/>
      <c r="RNU70" s="200"/>
      <c r="RNV70" s="201"/>
      <c r="RNW70" s="200"/>
      <c r="RNX70" s="200"/>
      <c r="RNY70" s="200"/>
      <c r="RNZ70" s="200"/>
      <c r="ROA70" s="200"/>
      <c r="ROB70" s="201"/>
      <c r="ROC70" s="200"/>
      <c r="ROD70" s="200"/>
      <c r="ROE70" s="200"/>
      <c r="ROF70" s="200"/>
      <c r="ROG70" s="200"/>
      <c r="ROH70" s="201"/>
      <c r="ROI70" s="200"/>
      <c r="ROJ70" s="200"/>
      <c r="ROK70" s="200"/>
      <c r="ROL70" s="200"/>
      <c r="ROM70" s="200"/>
      <c r="RON70" s="201"/>
      <c r="ROO70" s="200"/>
      <c r="ROP70" s="200"/>
      <c r="ROQ70" s="200"/>
      <c r="ROR70" s="200"/>
      <c r="ROS70" s="200"/>
      <c r="ROT70" s="201"/>
      <c r="ROU70" s="200"/>
      <c r="ROV70" s="200"/>
      <c r="ROW70" s="200"/>
      <c r="ROX70" s="200"/>
      <c r="ROY70" s="200"/>
      <c r="ROZ70" s="201"/>
      <c r="RPA70" s="200"/>
      <c r="RPB70" s="200"/>
      <c r="RPC70" s="200"/>
      <c r="RPD70" s="200"/>
      <c r="RPE70" s="200"/>
      <c r="RPF70" s="201"/>
      <c r="RPG70" s="200"/>
      <c r="RPH70" s="200"/>
      <c r="RPI70" s="200"/>
      <c r="RPJ70" s="200"/>
      <c r="RPK70" s="200"/>
      <c r="RPL70" s="201"/>
      <c r="RPM70" s="200"/>
      <c r="RPN70" s="200"/>
      <c r="RPO70" s="200"/>
      <c r="RPP70" s="200"/>
      <c r="RPQ70" s="200"/>
      <c r="RPR70" s="201"/>
      <c r="RPS70" s="200"/>
      <c r="RPT70" s="200"/>
      <c r="RPU70" s="200"/>
      <c r="RPV70" s="200"/>
      <c r="RPW70" s="200"/>
      <c r="RPX70" s="201"/>
      <c r="RPY70" s="200"/>
      <c r="RPZ70" s="200"/>
      <c r="RQA70" s="200"/>
      <c r="RQB70" s="200"/>
      <c r="RQC70" s="200"/>
      <c r="RQD70" s="201"/>
      <c r="RQE70" s="200"/>
      <c r="RQF70" s="200"/>
      <c r="RQG70" s="200"/>
      <c r="RQH70" s="200"/>
      <c r="RQI70" s="200"/>
      <c r="RQJ70" s="201"/>
      <c r="RQK70" s="200"/>
      <c r="RQL70" s="200"/>
      <c r="RQM70" s="200"/>
      <c r="RQN70" s="200"/>
      <c r="RQO70" s="200"/>
      <c r="RQP70" s="201"/>
      <c r="RQQ70" s="200"/>
      <c r="RQR70" s="200"/>
      <c r="RQS70" s="200"/>
      <c r="RQT70" s="200"/>
      <c r="RQU70" s="200"/>
      <c r="RQV70" s="201"/>
      <c r="RQW70" s="200"/>
      <c r="RQX70" s="200"/>
      <c r="RQY70" s="200"/>
      <c r="RQZ70" s="200"/>
      <c r="RRA70" s="200"/>
      <c r="RRB70" s="201"/>
      <c r="RRC70" s="200"/>
      <c r="RRD70" s="200"/>
      <c r="RRE70" s="200"/>
      <c r="RRF70" s="200"/>
      <c r="RRG70" s="200"/>
      <c r="RRH70" s="201"/>
      <c r="RRI70" s="200"/>
      <c r="RRJ70" s="200"/>
      <c r="RRK70" s="200"/>
      <c r="RRL70" s="200"/>
      <c r="RRM70" s="200"/>
      <c r="RRN70" s="201"/>
      <c r="RRO70" s="200"/>
      <c r="RRP70" s="200"/>
      <c r="RRQ70" s="200"/>
      <c r="RRR70" s="200"/>
      <c r="RRS70" s="200"/>
      <c r="RRT70" s="201"/>
      <c r="RRU70" s="200"/>
      <c r="RRV70" s="200"/>
      <c r="RRW70" s="200"/>
      <c r="RRX70" s="200"/>
      <c r="RRY70" s="200"/>
      <c r="RRZ70" s="201"/>
      <c r="RSA70" s="200"/>
      <c r="RSB70" s="200"/>
      <c r="RSC70" s="200"/>
      <c r="RSD70" s="200"/>
      <c r="RSE70" s="200"/>
      <c r="RSF70" s="201"/>
      <c r="RSG70" s="200"/>
      <c r="RSH70" s="200"/>
      <c r="RSI70" s="200"/>
      <c r="RSJ70" s="200"/>
      <c r="RSK70" s="200"/>
      <c r="RSL70" s="201"/>
      <c r="RSM70" s="200"/>
      <c r="RSN70" s="200"/>
      <c r="RSO70" s="200"/>
      <c r="RSP70" s="200"/>
      <c r="RSQ70" s="200"/>
      <c r="RSR70" s="201"/>
      <c r="RSS70" s="200"/>
      <c r="RST70" s="200"/>
      <c r="RSU70" s="200"/>
      <c r="RSV70" s="200"/>
      <c r="RSW70" s="200"/>
      <c r="RSX70" s="201"/>
      <c r="RSY70" s="200"/>
      <c r="RSZ70" s="200"/>
      <c r="RTA70" s="200"/>
      <c r="RTB70" s="200"/>
      <c r="RTC70" s="200"/>
      <c r="RTD70" s="201"/>
      <c r="RTE70" s="200"/>
      <c r="RTF70" s="200"/>
      <c r="RTG70" s="200"/>
      <c r="RTH70" s="200"/>
      <c r="RTI70" s="200"/>
      <c r="RTJ70" s="201"/>
      <c r="RTK70" s="200"/>
      <c r="RTL70" s="200"/>
      <c r="RTM70" s="200"/>
      <c r="RTN70" s="200"/>
      <c r="RTO70" s="200"/>
      <c r="RTP70" s="201"/>
      <c r="RTQ70" s="200"/>
      <c r="RTR70" s="200"/>
      <c r="RTS70" s="200"/>
      <c r="RTT70" s="200"/>
      <c r="RTU70" s="200"/>
      <c r="RTV70" s="201"/>
      <c r="RTW70" s="200"/>
      <c r="RTX70" s="200"/>
      <c r="RTY70" s="200"/>
      <c r="RTZ70" s="200"/>
      <c r="RUA70" s="200"/>
      <c r="RUB70" s="201"/>
      <c r="RUC70" s="200"/>
      <c r="RUD70" s="200"/>
      <c r="RUE70" s="200"/>
      <c r="RUF70" s="200"/>
      <c r="RUG70" s="200"/>
      <c r="RUH70" s="201"/>
      <c r="RUI70" s="200"/>
      <c r="RUJ70" s="200"/>
      <c r="RUK70" s="200"/>
      <c r="RUL70" s="200"/>
      <c r="RUM70" s="200"/>
      <c r="RUN70" s="201"/>
      <c r="RUO70" s="200"/>
      <c r="RUP70" s="200"/>
      <c r="RUQ70" s="200"/>
      <c r="RUR70" s="200"/>
      <c r="RUS70" s="200"/>
      <c r="RUT70" s="201"/>
      <c r="RUU70" s="200"/>
      <c r="RUV70" s="200"/>
      <c r="RUW70" s="200"/>
      <c r="RUX70" s="200"/>
      <c r="RUY70" s="200"/>
      <c r="RUZ70" s="201"/>
      <c r="RVA70" s="200"/>
      <c r="RVB70" s="200"/>
      <c r="RVC70" s="200"/>
      <c r="RVD70" s="200"/>
      <c r="RVE70" s="200"/>
      <c r="RVF70" s="201"/>
      <c r="RVG70" s="200"/>
      <c r="RVH70" s="200"/>
      <c r="RVI70" s="200"/>
      <c r="RVJ70" s="200"/>
      <c r="RVK70" s="200"/>
      <c r="RVL70" s="201"/>
      <c r="RVM70" s="200"/>
      <c r="RVN70" s="200"/>
      <c r="RVO70" s="200"/>
      <c r="RVP70" s="200"/>
      <c r="RVQ70" s="200"/>
      <c r="RVR70" s="201"/>
      <c r="RVS70" s="200"/>
      <c r="RVT70" s="200"/>
      <c r="RVU70" s="200"/>
      <c r="RVV70" s="200"/>
      <c r="RVW70" s="200"/>
      <c r="RVX70" s="201"/>
      <c r="RVY70" s="200"/>
      <c r="RVZ70" s="200"/>
      <c r="RWA70" s="200"/>
      <c r="RWB70" s="200"/>
      <c r="RWC70" s="200"/>
      <c r="RWD70" s="201"/>
      <c r="RWE70" s="200"/>
      <c r="RWF70" s="200"/>
      <c r="RWG70" s="200"/>
      <c r="RWH70" s="200"/>
      <c r="RWI70" s="200"/>
      <c r="RWJ70" s="201"/>
      <c r="RWK70" s="200"/>
      <c r="RWL70" s="200"/>
      <c r="RWM70" s="200"/>
      <c r="RWN70" s="200"/>
      <c r="RWO70" s="200"/>
      <c r="RWP70" s="201"/>
      <c r="RWQ70" s="200"/>
      <c r="RWR70" s="200"/>
      <c r="RWS70" s="200"/>
      <c r="RWT70" s="200"/>
      <c r="RWU70" s="200"/>
      <c r="RWV70" s="201"/>
      <c r="RWW70" s="200"/>
      <c r="RWX70" s="200"/>
      <c r="RWY70" s="200"/>
      <c r="RWZ70" s="200"/>
      <c r="RXA70" s="200"/>
      <c r="RXB70" s="201"/>
      <c r="RXC70" s="200"/>
      <c r="RXD70" s="200"/>
      <c r="RXE70" s="200"/>
      <c r="RXF70" s="200"/>
      <c r="RXG70" s="200"/>
      <c r="RXH70" s="201"/>
      <c r="RXI70" s="200"/>
      <c r="RXJ70" s="200"/>
      <c r="RXK70" s="200"/>
      <c r="RXL70" s="200"/>
      <c r="RXM70" s="200"/>
      <c r="RXN70" s="201"/>
      <c r="RXO70" s="200"/>
      <c r="RXP70" s="200"/>
      <c r="RXQ70" s="200"/>
      <c r="RXR70" s="200"/>
      <c r="RXS70" s="200"/>
      <c r="RXT70" s="201"/>
      <c r="RXU70" s="200"/>
      <c r="RXV70" s="200"/>
      <c r="RXW70" s="200"/>
      <c r="RXX70" s="200"/>
      <c r="RXY70" s="200"/>
      <c r="RXZ70" s="201"/>
      <c r="RYA70" s="200"/>
      <c r="RYB70" s="200"/>
      <c r="RYC70" s="200"/>
      <c r="RYD70" s="200"/>
      <c r="RYE70" s="200"/>
      <c r="RYF70" s="201"/>
      <c r="RYG70" s="200"/>
      <c r="RYH70" s="200"/>
      <c r="RYI70" s="200"/>
      <c r="RYJ70" s="200"/>
      <c r="RYK70" s="200"/>
      <c r="RYL70" s="201"/>
      <c r="RYM70" s="200"/>
      <c r="RYN70" s="200"/>
      <c r="RYO70" s="200"/>
      <c r="RYP70" s="200"/>
      <c r="RYQ70" s="200"/>
      <c r="RYR70" s="201"/>
      <c r="RYS70" s="200"/>
      <c r="RYT70" s="200"/>
      <c r="RYU70" s="200"/>
      <c r="RYV70" s="200"/>
      <c r="RYW70" s="200"/>
      <c r="RYX70" s="201"/>
      <c r="RYY70" s="200"/>
      <c r="RYZ70" s="200"/>
      <c r="RZA70" s="200"/>
      <c r="RZB70" s="200"/>
      <c r="RZC70" s="200"/>
      <c r="RZD70" s="201"/>
      <c r="RZE70" s="200"/>
      <c r="RZF70" s="200"/>
      <c r="RZG70" s="200"/>
      <c r="RZH70" s="200"/>
      <c r="RZI70" s="200"/>
      <c r="RZJ70" s="201"/>
      <c r="RZK70" s="200"/>
      <c r="RZL70" s="200"/>
      <c r="RZM70" s="200"/>
      <c r="RZN70" s="200"/>
      <c r="RZO70" s="200"/>
      <c r="RZP70" s="201"/>
      <c r="RZQ70" s="200"/>
      <c r="RZR70" s="200"/>
      <c r="RZS70" s="200"/>
      <c r="RZT70" s="200"/>
      <c r="RZU70" s="200"/>
      <c r="RZV70" s="201"/>
      <c r="RZW70" s="200"/>
      <c r="RZX70" s="200"/>
      <c r="RZY70" s="200"/>
      <c r="RZZ70" s="200"/>
      <c r="SAA70" s="200"/>
      <c r="SAB70" s="201"/>
      <c r="SAC70" s="200"/>
      <c r="SAD70" s="200"/>
      <c r="SAE70" s="200"/>
      <c r="SAF70" s="200"/>
      <c r="SAG70" s="200"/>
      <c r="SAH70" s="201"/>
      <c r="SAI70" s="200"/>
      <c r="SAJ70" s="200"/>
      <c r="SAK70" s="200"/>
      <c r="SAL70" s="200"/>
      <c r="SAM70" s="200"/>
      <c r="SAN70" s="201"/>
      <c r="SAO70" s="200"/>
      <c r="SAP70" s="200"/>
      <c r="SAQ70" s="200"/>
      <c r="SAR70" s="200"/>
      <c r="SAS70" s="200"/>
      <c r="SAT70" s="201"/>
      <c r="SAU70" s="200"/>
      <c r="SAV70" s="200"/>
      <c r="SAW70" s="200"/>
      <c r="SAX70" s="200"/>
      <c r="SAY70" s="200"/>
      <c r="SAZ70" s="201"/>
      <c r="SBA70" s="200"/>
      <c r="SBB70" s="200"/>
      <c r="SBC70" s="200"/>
      <c r="SBD70" s="200"/>
      <c r="SBE70" s="200"/>
      <c r="SBF70" s="201"/>
      <c r="SBG70" s="200"/>
      <c r="SBH70" s="200"/>
      <c r="SBI70" s="200"/>
      <c r="SBJ70" s="200"/>
      <c r="SBK70" s="200"/>
      <c r="SBL70" s="201"/>
      <c r="SBM70" s="200"/>
      <c r="SBN70" s="200"/>
      <c r="SBO70" s="200"/>
      <c r="SBP70" s="200"/>
      <c r="SBQ70" s="200"/>
      <c r="SBR70" s="201"/>
      <c r="SBS70" s="200"/>
      <c r="SBT70" s="200"/>
      <c r="SBU70" s="200"/>
      <c r="SBV70" s="200"/>
      <c r="SBW70" s="200"/>
      <c r="SBX70" s="201"/>
      <c r="SBY70" s="200"/>
      <c r="SBZ70" s="200"/>
      <c r="SCA70" s="200"/>
      <c r="SCB70" s="200"/>
      <c r="SCC70" s="200"/>
      <c r="SCD70" s="201"/>
      <c r="SCE70" s="200"/>
      <c r="SCF70" s="200"/>
      <c r="SCG70" s="200"/>
      <c r="SCH70" s="200"/>
      <c r="SCI70" s="200"/>
      <c r="SCJ70" s="201"/>
      <c r="SCK70" s="200"/>
      <c r="SCL70" s="200"/>
      <c r="SCM70" s="200"/>
      <c r="SCN70" s="200"/>
      <c r="SCO70" s="200"/>
      <c r="SCP70" s="201"/>
      <c r="SCQ70" s="200"/>
      <c r="SCR70" s="200"/>
      <c r="SCS70" s="200"/>
      <c r="SCT70" s="200"/>
      <c r="SCU70" s="200"/>
      <c r="SCV70" s="201"/>
      <c r="SCW70" s="200"/>
      <c r="SCX70" s="200"/>
      <c r="SCY70" s="200"/>
      <c r="SCZ70" s="200"/>
      <c r="SDA70" s="200"/>
      <c r="SDB70" s="201"/>
      <c r="SDC70" s="200"/>
      <c r="SDD70" s="200"/>
      <c r="SDE70" s="200"/>
      <c r="SDF70" s="200"/>
      <c r="SDG70" s="200"/>
      <c r="SDH70" s="201"/>
      <c r="SDI70" s="200"/>
      <c r="SDJ70" s="200"/>
      <c r="SDK70" s="200"/>
      <c r="SDL70" s="200"/>
      <c r="SDM70" s="200"/>
      <c r="SDN70" s="201"/>
      <c r="SDO70" s="200"/>
      <c r="SDP70" s="200"/>
      <c r="SDQ70" s="200"/>
      <c r="SDR70" s="200"/>
      <c r="SDS70" s="200"/>
      <c r="SDT70" s="201"/>
      <c r="SDU70" s="200"/>
      <c r="SDV70" s="200"/>
      <c r="SDW70" s="200"/>
      <c r="SDX70" s="200"/>
      <c r="SDY70" s="200"/>
      <c r="SDZ70" s="201"/>
      <c r="SEA70" s="200"/>
      <c r="SEB70" s="200"/>
      <c r="SEC70" s="200"/>
      <c r="SED70" s="200"/>
      <c r="SEE70" s="200"/>
      <c r="SEF70" s="201"/>
      <c r="SEG70" s="200"/>
      <c r="SEH70" s="200"/>
      <c r="SEI70" s="200"/>
      <c r="SEJ70" s="200"/>
      <c r="SEK70" s="200"/>
      <c r="SEL70" s="201"/>
      <c r="SEM70" s="200"/>
      <c r="SEN70" s="200"/>
      <c r="SEO70" s="200"/>
      <c r="SEP70" s="200"/>
      <c r="SEQ70" s="200"/>
      <c r="SER70" s="201"/>
      <c r="SES70" s="200"/>
      <c r="SET70" s="200"/>
      <c r="SEU70" s="200"/>
      <c r="SEV70" s="200"/>
      <c r="SEW70" s="200"/>
      <c r="SEX70" s="201"/>
      <c r="SEY70" s="200"/>
      <c r="SEZ70" s="200"/>
      <c r="SFA70" s="200"/>
      <c r="SFB70" s="200"/>
      <c r="SFC70" s="200"/>
      <c r="SFD70" s="201"/>
      <c r="SFE70" s="200"/>
      <c r="SFF70" s="200"/>
      <c r="SFG70" s="200"/>
      <c r="SFH70" s="200"/>
      <c r="SFI70" s="200"/>
      <c r="SFJ70" s="201"/>
      <c r="SFK70" s="200"/>
      <c r="SFL70" s="200"/>
      <c r="SFM70" s="200"/>
      <c r="SFN70" s="200"/>
      <c r="SFO70" s="200"/>
      <c r="SFP70" s="201"/>
      <c r="SFQ70" s="200"/>
      <c r="SFR70" s="200"/>
      <c r="SFS70" s="200"/>
      <c r="SFT70" s="200"/>
      <c r="SFU70" s="200"/>
      <c r="SFV70" s="201"/>
      <c r="SFW70" s="200"/>
      <c r="SFX70" s="200"/>
      <c r="SFY70" s="200"/>
      <c r="SFZ70" s="200"/>
      <c r="SGA70" s="200"/>
      <c r="SGB70" s="201"/>
      <c r="SGC70" s="200"/>
      <c r="SGD70" s="200"/>
      <c r="SGE70" s="200"/>
      <c r="SGF70" s="200"/>
      <c r="SGG70" s="200"/>
      <c r="SGH70" s="201"/>
      <c r="SGI70" s="200"/>
      <c r="SGJ70" s="200"/>
      <c r="SGK70" s="200"/>
      <c r="SGL70" s="200"/>
      <c r="SGM70" s="200"/>
      <c r="SGN70" s="201"/>
      <c r="SGO70" s="200"/>
      <c r="SGP70" s="200"/>
      <c r="SGQ70" s="200"/>
      <c r="SGR70" s="200"/>
      <c r="SGS70" s="200"/>
      <c r="SGT70" s="201"/>
      <c r="SGU70" s="200"/>
      <c r="SGV70" s="200"/>
      <c r="SGW70" s="200"/>
      <c r="SGX70" s="200"/>
      <c r="SGY70" s="200"/>
      <c r="SGZ70" s="201"/>
      <c r="SHA70" s="200"/>
      <c r="SHB70" s="200"/>
      <c r="SHC70" s="200"/>
      <c r="SHD70" s="200"/>
      <c r="SHE70" s="200"/>
      <c r="SHF70" s="201"/>
      <c r="SHG70" s="200"/>
      <c r="SHH70" s="200"/>
      <c r="SHI70" s="200"/>
      <c r="SHJ70" s="200"/>
      <c r="SHK70" s="200"/>
      <c r="SHL70" s="201"/>
      <c r="SHM70" s="200"/>
      <c r="SHN70" s="200"/>
      <c r="SHO70" s="200"/>
      <c r="SHP70" s="200"/>
      <c r="SHQ70" s="200"/>
      <c r="SHR70" s="201"/>
      <c r="SHS70" s="200"/>
      <c r="SHT70" s="200"/>
      <c r="SHU70" s="200"/>
      <c r="SHV70" s="200"/>
      <c r="SHW70" s="200"/>
      <c r="SHX70" s="201"/>
      <c r="SHY70" s="200"/>
      <c r="SHZ70" s="200"/>
      <c r="SIA70" s="200"/>
      <c r="SIB70" s="200"/>
      <c r="SIC70" s="200"/>
      <c r="SID70" s="201"/>
      <c r="SIE70" s="200"/>
      <c r="SIF70" s="200"/>
      <c r="SIG70" s="200"/>
      <c r="SIH70" s="200"/>
      <c r="SII70" s="200"/>
      <c r="SIJ70" s="201"/>
      <c r="SIK70" s="200"/>
      <c r="SIL70" s="200"/>
      <c r="SIM70" s="200"/>
      <c r="SIN70" s="200"/>
      <c r="SIO70" s="200"/>
      <c r="SIP70" s="201"/>
      <c r="SIQ70" s="200"/>
      <c r="SIR70" s="200"/>
      <c r="SIS70" s="200"/>
      <c r="SIT70" s="200"/>
      <c r="SIU70" s="200"/>
      <c r="SIV70" s="201"/>
      <c r="SIW70" s="200"/>
      <c r="SIX70" s="200"/>
      <c r="SIY70" s="200"/>
      <c r="SIZ70" s="200"/>
      <c r="SJA70" s="200"/>
      <c r="SJB70" s="201"/>
      <c r="SJC70" s="200"/>
      <c r="SJD70" s="200"/>
      <c r="SJE70" s="200"/>
      <c r="SJF70" s="200"/>
      <c r="SJG70" s="200"/>
      <c r="SJH70" s="201"/>
      <c r="SJI70" s="200"/>
      <c r="SJJ70" s="200"/>
      <c r="SJK70" s="200"/>
      <c r="SJL70" s="200"/>
      <c r="SJM70" s="200"/>
      <c r="SJN70" s="201"/>
      <c r="SJO70" s="200"/>
      <c r="SJP70" s="200"/>
      <c r="SJQ70" s="200"/>
      <c r="SJR70" s="200"/>
      <c r="SJS70" s="200"/>
      <c r="SJT70" s="201"/>
      <c r="SJU70" s="200"/>
      <c r="SJV70" s="200"/>
      <c r="SJW70" s="200"/>
      <c r="SJX70" s="200"/>
      <c r="SJY70" s="200"/>
      <c r="SJZ70" s="201"/>
      <c r="SKA70" s="200"/>
      <c r="SKB70" s="200"/>
      <c r="SKC70" s="200"/>
      <c r="SKD70" s="200"/>
      <c r="SKE70" s="200"/>
      <c r="SKF70" s="201"/>
      <c r="SKG70" s="200"/>
      <c r="SKH70" s="200"/>
      <c r="SKI70" s="200"/>
      <c r="SKJ70" s="200"/>
      <c r="SKK70" s="200"/>
      <c r="SKL70" s="201"/>
      <c r="SKM70" s="200"/>
      <c r="SKN70" s="200"/>
      <c r="SKO70" s="200"/>
      <c r="SKP70" s="200"/>
      <c r="SKQ70" s="200"/>
      <c r="SKR70" s="201"/>
      <c r="SKS70" s="200"/>
      <c r="SKT70" s="200"/>
      <c r="SKU70" s="200"/>
      <c r="SKV70" s="200"/>
      <c r="SKW70" s="200"/>
      <c r="SKX70" s="201"/>
      <c r="SKY70" s="200"/>
      <c r="SKZ70" s="200"/>
      <c r="SLA70" s="200"/>
      <c r="SLB70" s="200"/>
      <c r="SLC70" s="200"/>
      <c r="SLD70" s="201"/>
      <c r="SLE70" s="200"/>
      <c r="SLF70" s="200"/>
      <c r="SLG70" s="200"/>
      <c r="SLH70" s="200"/>
      <c r="SLI70" s="200"/>
      <c r="SLJ70" s="201"/>
      <c r="SLK70" s="200"/>
      <c r="SLL70" s="200"/>
      <c r="SLM70" s="200"/>
      <c r="SLN70" s="200"/>
      <c r="SLO70" s="200"/>
      <c r="SLP70" s="201"/>
      <c r="SLQ70" s="200"/>
      <c r="SLR70" s="200"/>
      <c r="SLS70" s="200"/>
      <c r="SLT70" s="200"/>
      <c r="SLU70" s="200"/>
      <c r="SLV70" s="201"/>
      <c r="SLW70" s="200"/>
      <c r="SLX70" s="200"/>
      <c r="SLY70" s="200"/>
      <c r="SLZ70" s="200"/>
      <c r="SMA70" s="200"/>
      <c r="SMB70" s="201"/>
      <c r="SMC70" s="200"/>
      <c r="SMD70" s="200"/>
      <c r="SME70" s="200"/>
      <c r="SMF70" s="200"/>
      <c r="SMG70" s="200"/>
      <c r="SMH70" s="201"/>
      <c r="SMI70" s="200"/>
      <c r="SMJ70" s="200"/>
      <c r="SMK70" s="200"/>
      <c r="SML70" s="200"/>
      <c r="SMM70" s="200"/>
      <c r="SMN70" s="201"/>
      <c r="SMO70" s="200"/>
      <c r="SMP70" s="200"/>
      <c r="SMQ70" s="200"/>
      <c r="SMR70" s="200"/>
      <c r="SMS70" s="200"/>
      <c r="SMT70" s="201"/>
      <c r="SMU70" s="200"/>
      <c r="SMV70" s="200"/>
      <c r="SMW70" s="200"/>
      <c r="SMX70" s="200"/>
      <c r="SMY70" s="200"/>
      <c r="SMZ70" s="201"/>
      <c r="SNA70" s="200"/>
      <c r="SNB70" s="200"/>
      <c r="SNC70" s="200"/>
      <c r="SND70" s="200"/>
      <c r="SNE70" s="200"/>
      <c r="SNF70" s="201"/>
      <c r="SNG70" s="200"/>
      <c r="SNH70" s="200"/>
      <c r="SNI70" s="200"/>
      <c r="SNJ70" s="200"/>
      <c r="SNK70" s="200"/>
      <c r="SNL70" s="201"/>
      <c r="SNM70" s="200"/>
      <c r="SNN70" s="200"/>
      <c r="SNO70" s="200"/>
      <c r="SNP70" s="200"/>
      <c r="SNQ70" s="200"/>
      <c r="SNR70" s="201"/>
      <c r="SNS70" s="200"/>
      <c r="SNT70" s="200"/>
      <c r="SNU70" s="200"/>
      <c r="SNV70" s="200"/>
      <c r="SNW70" s="200"/>
      <c r="SNX70" s="201"/>
      <c r="SNY70" s="200"/>
      <c r="SNZ70" s="200"/>
      <c r="SOA70" s="200"/>
      <c r="SOB70" s="200"/>
      <c r="SOC70" s="200"/>
      <c r="SOD70" s="201"/>
      <c r="SOE70" s="200"/>
      <c r="SOF70" s="200"/>
      <c r="SOG70" s="200"/>
      <c r="SOH70" s="200"/>
      <c r="SOI70" s="200"/>
      <c r="SOJ70" s="201"/>
      <c r="SOK70" s="200"/>
      <c r="SOL70" s="200"/>
      <c r="SOM70" s="200"/>
      <c r="SON70" s="200"/>
      <c r="SOO70" s="200"/>
      <c r="SOP70" s="201"/>
      <c r="SOQ70" s="200"/>
      <c r="SOR70" s="200"/>
      <c r="SOS70" s="200"/>
      <c r="SOT70" s="200"/>
      <c r="SOU70" s="200"/>
      <c r="SOV70" s="201"/>
      <c r="SOW70" s="200"/>
      <c r="SOX70" s="200"/>
      <c r="SOY70" s="200"/>
      <c r="SOZ70" s="200"/>
      <c r="SPA70" s="200"/>
      <c r="SPB70" s="201"/>
      <c r="SPC70" s="200"/>
      <c r="SPD70" s="200"/>
      <c r="SPE70" s="200"/>
      <c r="SPF70" s="200"/>
      <c r="SPG70" s="200"/>
      <c r="SPH70" s="201"/>
      <c r="SPI70" s="200"/>
      <c r="SPJ70" s="200"/>
      <c r="SPK70" s="200"/>
      <c r="SPL70" s="200"/>
      <c r="SPM70" s="200"/>
      <c r="SPN70" s="201"/>
      <c r="SPO70" s="200"/>
      <c r="SPP70" s="200"/>
      <c r="SPQ70" s="200"/>
      <c r="SPR70" s="200"/>
      <c r="SPS70" s="200"/>
      <c r="SPT70" s="201"/>
      <c r="SPU70" s="200"/>
      <c r="SPV70" s="200"/>
      <c r="SPW70" s="200"/>
      <c r="SPX70" s="200"/>
      <c r="SPY70" s="200"/>
      <c r="SPZ70" s="201"/>
      <c r="SQA70" s="200"/>
      <c r="SQB70" s="200"/>
      <c r="SQC70" s="200"/>
      <c r="SQD70" s="200"/>
      <c r="SQE70" s="200"/>
      <c r="SQF70" s="201"/>
      <c r="SQG70" s="200"/>
      <c r="SQH70" s="200"/>
      <c r="SQI70" s="200"/>
      <c r="SQJ70" s="200"/>
      <c r="SQK70" s="200"/>
      <c r="SQL70" s="201"/>
      <c r="SQM70" s="200"/>
      <c r="SQN70" s="200"/>
      <c r="SQO70" s="200"/>
      <c r="SQP70" s="200"/>
      <c r="SQQ70" s="200"/>
      <c r="SQR70" s="201"/>
      <c r="SQS70" s="200"/>
      <c r="SQT70" s="200"/>
      <c r="SQU70" s="200"/>
      <c r="SQV70" s="200"/>
      <c r="SQW70" s="200"/>
      <c r="SQX70" s="201"/>
      <c r="SQY70" s="200"/>
      <c r="SQZ70" s="200"/>
      <c r="SRA70" s="200"/>
      <c r="SRB70" s="200"/>
      <c r="SRC70" s="200"/>
      <c r="SRD70" s="201"/>
      <c r="SRE70" s="200"/>
      <c r="SRF70" s="200"/>
      <c r="SRG70" s="200"/>
      <c r="SRH70" s="200"/>
      <c r="SRI70" s="200"/>
      <c r="SRJ70" s="201"/>
      <c r="SRK70" s="200"/>
      <c r="SRL70" s="200"/>
      <c r="SRM70" s="200"/>
      <c r="SRN70" s="200"/>
      <c r="SRO70" s="200"/>
      <c r="SRP70" s="201"/>
      <c r="SRQ70" s="200"/>
      <c r="SRR70" s="200"/>
      <c r="SRS70" s="200"/>
      <c r="SRT70" s="200"/>
      <c r="SRU70" s="200"/>
      <c r="SRV70" s="201"/>
      <c r="SRW70" s="200"/>
      <c r="SRX70" s="200"/>
      <c r="SRY70" s="200"/>
      <c r="SRZ70" s="200"/>
      <c r="SSA70" s="200"/>
      <c r="SSB70" s="201"/>
      <c r="SSC70" s="200"/>
      <c r="SSD70" s="200"/>
      <c r="SSE70" s="200"/>
      <c r="SSF70" s="200"/>
      <c r="SSG70" s="200"/>
      <c r="SSH70" s="201"/>
      <c r="SSI70" s="200"/>
      <c r="SSJ70" s="200"/>
      <c r="SSK70" s="200"/>
      <c r="SSL70" s="200"/>
      <c r="SSM70" s="200"/>
      <c r="SSN70" s="201"/>
      <c r="SSO70" s="200"/>
      <c r="SSP70" s="200"/>
      <c r="SSQ70" s="200"/>
      <c r="SSR70" s="200"/>
      <c r="SSS70" s="200"/>
      <c r="SST70" s="201"/>
      <c r="SSU70" s="200"/>
      <c r="SSV70" s="200"/>
      <c r="SSW70" s="200"/>
      <c r="SSX70" s="200"/>
      <c r="SSY70" s="200"/>
      <c r="SSZ70" s="201"/>
      <c r="STA70" s="200"/>
      <c r="STB70" s="200"/>
      <c r="STC70" s="200"/>
      <c r="STD70" s="200"/>
      <c r="STE70" s="200"/>
      <c r="STF70" s="201"/>
      <c r="STG70" s="200"/>
      <c r="STH70" s="200"/>
      <c r="STI70" s="200"/>
      <c r="STJ70" s="200"/>
      <c r="STK70" s="200"/>
      <c r="STL70" s="201"/>
      <c r="STM70" s="200"/>
      <c r="STN70" s="200"/>
      <c r="STO70" s="200"/>
      <c r="STP70" s="200"/>
      <c r="STQ70" s="200"/>
      <c r="STR70" s="201"/>
      <c r="STS70" s="200"/>
      <c r="STT70" s="200"/>
      <c r="STU70" s="200"/>
      <c r="STV70" s="200"/>
      <c r="STW70" s="200"/>
      <c r="STX70" s="201"/>
      <c r="STY70" s="200"/>
      <c r="STZ70" s="200"/>
      <c r="SUA70" s="200"/>
      <c r="SUB70" s="200"/>
      <c r="SUC70" s="200"/>
      <c r="SUD70" s="201"/>
      <c r="SUE70" s="200"/>
      <c r="SUF70" s="200"/>
      <c r="SUG70" s="200"/>
      <c r="SUH70" s="200"/>
      <c r="SUI70" s="200"/>
      <c r="SUJ70" s="201"/>
      <c r="SUK70" s="200"/>
      <c r="SUL70" s="200"/>
      <c r="SUM70" s="200"/>
      <c r="SUN70" s="200"/>
      <c r="SUO70" s="200"/>
      <c r="SUP70" s="201"/>
      <c r="SUQ70" s="200"/>
      <c r="SUR70" s="200"/>
      <c r="SUS70" s="200"/>
      <c r="SUT70" s="200"/>
      <c r="SUU70" s="200"/>
      <c r="SUV70" s="201"/>
      <c r="SUW70" s="200"/>
      <c r="SUX70" s="200"/>
      <c r="SUY70" s="200"/>
      <c r="SUZ70" s="200"/>
      <c r="SVA70" s="200"/>
      <c r="SVB70" s="201"/>
      <c r="SVC70" s="200"/>
      <c r="SVD70" s="200"/>
      <c r="SVE70" s="200"/>
      <c r="SVF70" s="200"/>
      <c r="SVG70" s="200"/>
      <c r="SVH70" s="201"/>
      <c r="SVI70" s="200"/>
      <c r="SVJ70" s="200"/>
      <c r="SVK70" s="200"/>
      <c r="SVL70" s="200"/>
      <c r="SVM70" s="200"/>
      <c r="SVN70" s="201"/>
      <c r="SVO70" s="200"/>
      <c r="SVP70" s="200"/>
      <c r="SVQ70" s="200"/>
      <c r="SVR70" s="200"/>
      <c r="SVS70" s="200"/>
      <c r="SVT70" s="201"/>
      <c r="SVU70" s="200"/>
      <c r="SVV70" s="200"/>
      <c r="SVW70" s="200"/>
      <c r="SVX70" s="200"/>
      <c r="SVY70" s="200"/>
      <c r="SVZ70" s="201"/>
      <c r="SWA70" s="200"/>
      <c r="SWB70" s="200"/>
      <c r="SWC70" s="200"/>
      <c r="SWD70" s="200"/>
      <c r="SWE70" s="200"/>
      <c r="SWF70" s="201"/>
      <c r="SWG70" s="200"/>
      <c r="SWH70" s="200"/>
      <c r="SWI70" s="200"/>
      <c r="SWJ70" s="200"/>
      <c r="SWK70" s="200"/>
      <c r="SWL70" s="201"/>
      <c r="SWM70" s="200"/>
      <c r="SWN70" s="200"/>
      <c r="SWO70" s="200"/>
      <c r="SWP70" s="200"/>
      <c r="SWQ70" s="200"/>
      <c r="SWR70" s="201"/>
      <c r="SWS70" s="200"/>
      <c r="SWT70" s="200"/>
      <c r="SWU70" s="200"/>
      <c r="SWV70" s="200"/>
      <c r="SWW70" s="200"/>
      <c r="SWX70" s="201"/>
      <c r="SWY70" s="200"/>
      <c r="SWZ70" s="200"/>
      <c r="SXA70" s="200"/>
      <c r="SXB70" s="200"/>
      <c r="SXC70" s="200"/>
      <c r="SXD70" s="201"/>
      <c r="SXE70" s="200"/>
      <c r="SXF70" s="200"/>
      <c r="SXG70" s="200"/>
      <c r="SXH70" s="200"/>
      <c r="SXI70" s="200"/>
      <c r="SXJ70" s="201"/>
      <c r="SXK70" s="200"/>
      <c r="SXL70" s="200"/>
      <c r="SXM70" s="200"/>
      <c r="SXN70" s="200"/>
      <c r="SXO70" s="200"/>
      <c r="SXP70" s="201"/>
      <c r="SXQ70" s="200"/>
      <c r="SXR70" s="200"/>
      <c r="SXS70" s="200"/>
      <c r="SXT70" s="200"/>
      <c r="SXU70" s="200"/>
      <c r="SXV70" s="201"/>
      <c r="SXW70" s="200"/>
      <c r="SXX70" s="200"/>
      <c r="SXY70" s="200"/>
      <c r="SXZ70" s="200"/>
      <c r="SYA70" s="200"/>
      <c r="SYB70" s="201"/>
      <c r="SYC70" s="200"/>
      <c r="SYD70" s="200"/>
      <c r="SYE70" s="200"/>
      <c r="SYF70" s="200"/>
      <c r="SYG70" s="200"/>
      <c r="SYH70" s="201"/>
      <c r="SYI70" s="200"/>
      <c r="SYJ70" s="200"/>
      <c r="SYK70" s="200"/>
      <c r="SYL70" s="200"/>
      <c r="SYM70" s="200"/>
      <c r="SYN70" s="201"/>
      <c r="SYO70" s="200"/>
      <c r="SYP70" s="200"/>
      <c r="SYQ70" s="200"/>
      <c r="SYR70" s="200"/>
      <c r="SYS70" s="200"/>
      <c r="SYT70" s="201"/>
      <c r="SYU70" s="200"/>
      <c r="SYV70" s="200"/>
      <c r="SYW70" s="200"/>
      <c r="SYX70" s="200"/>
      <c r="SYY70" s="200"/>
      <c r="SYZ70" s="201"/>
      <c r="SZA70" s="200"/>
      <c r="SZB70" s="200"/>
      <c r="SZC70" s="200"/>
      <c r="SZD70" s="200"/>
      <c r="SZE70" s="200"/>
      <c r="SZF70" s="201"/>
      <c r="SZG70" s="200"/>
      <c r="SZH70" s="200"/>
      <c r="SZI70" s="200"/>
      <c r="SZJ70" s="200"/>
      <c r="SZK70" s="200"/>
      <c r="SZL70" s="201"/>
      <c r="SZM70" s="200"/>
      <c r="SZN70" s="200"/>
      <c r="SZO70" s="200"/>
      <c r="SZP70" s="200"/>
      <c r="SZQ70" s="200"/>
      <c r="SZR70" s="201"/>
      <c r="SZS70" s="200"/>
      <c r="SZT70" s="200"/>
      <c r="SZU70" s="200"/>
      <c r="SZV70" s="200"/>
      <c r="SZW70" s="200"/>
      <c r="SZX70" s="201"/>
      <c r="SZY70" s="200"/>
      <c r="SZZ70" s="200"/>
      <c r="TAA70" s="200"/>
      <c r="TAB70" s="200"/>
      <c r="TAC70" s="200"/>
      <c r="TAD70" s="201"/>
      <c r="TAE70" s="200"/>
      <c r="TAF70" s="200"/>
      <c r="TAG70" s="200"/>
      <c r="TAH70" s="200"/>
      <c r="TAI70" s="200"/>
      <c r="TAJ70" s="201"/>
      <c r="TAK70" s="200"/>
      <c r="TAL70" s="200"/>
      <c r="TAM70" s="200"/>
      <c r="TAN70" s="200"/>
      <c r="TAO70" s="200"/>
      <c r="TAP70" s="201"/>
      <c r="TAQ70" s="200"/>
      <c r="TAR70" s="200"/>
      <c r="TAS70" s="200"/>
      <c r="TAT70" s="200"/>
      <c r="TAU70" s="200"/>
      <c r="TAV70" s="201"/>
      <c r="TAW70" s="200"/>
      <c r="TAX70" s="200"/>
      <c r="TAY70" s="200"/>
      <c r="TAZ70" s="200"/>
      <c r="TBA70" s="200"/>
      <c r="TBB70" s="201"/>
      <c r="TBC70" s="200"/>
      <c r="TBD70" s="200"/>
      <c r="TBE70" s="200"/>
      <c r="TBF70" s="200"/>
      <c r="TBG70" s="200"/>
      <c r="TBH70" s="201"/>
      <c r="TBI70" s="200"/>
      <c r="TBJ70" s="200"/>
      <c r="TBK70" s="200"/>
      <c r="TBL70" s="200"/>
      <c r="TBM70" s="200"/>
      <c r="TBN70" s="201"/>
      <c r="TBO70" s="200"/>
      <c r="TBP70" s="200"/>
      <c r="TBQ70" s="200"/>
      <c r="TBR70" s="200"/>
      <c r="TBS70" s="200"/>
      <c r="TBT70" s="201"/>
      <c r="TBU70" s="200"/>
      <c r="TBV70" s="200"/>
      <c r="TBW70" s="200"/>
      <c r="TBX70" s="200"/>
      <c r="TBY70" s="200"/>
      <c r="TBZ70" s="201"/>
      <c r="TCA70" s="200"/>
      <c r="TCB70" s="200"/>
      <c r="TCC70" s="200"/>
      <c r="TCD70" s="200"/>
      <c r="TCE70" s="200"/>
      <c r="TCF70" s="201"/>
      <c r="TCG70" s="200"/>
      <c r="TCH70" s="200"/>
      <c r="TCI70" s="200"/>
      <c r="TCJ70" s="200"/>
      <c r="TCK70" s="200"/>
      <c r="TCL70" s="201"/>
      <c r="TCM70" s="200"/>
      <c r="TCN70" s="200"/>
      <c r="TCO70" s="200"/>
      <c r="TCP70" s="200"/>
      <c r="TCQ70" s="200"/>
      <c r="TCR70" s="201"/>
      <c r="TCS70" s="200"/>
      <c r="TCT70" s="200"/>
      <c r="TCU70" s="200"/>
      <c r="TCV70" s="200"/>
      <c r="TCW70" s="200"/>
      <c r="TCX70" s="201"/>
      <c r="TCY70" s="200"/>
      <c r="TCZ70" s="200"/>
      <c r="TDA70" s="200"/>
      <c r="TDB70" s="200"/>
      <c r="TDC70" s="200"/>
      <c r="TDD70" s="201"/>
      <c r="TDE70" s="200"/>
      <c r="TDF70" s="200"/>
      <c r="TDG70" s="200"/>
      <c r="TDH70" s="200"/>
      <c r="TDI70" s="200"/>
      <c r="TDJ70" s="201"/>
      <c r="TDK70" s="200"/>
      <c r="TDL70" s="200"/>
      <c r="TDM70" s="200"/>
      <c r="TDN70" s="200"/>
      <c r="TDO70" s="200"/>
      <c r="TDP70" s="201"/>
      <c r="TDQ70" s="200"/>
      <c r="TDR70" s="200"/>
      <c r="TDS70" s="200"/>
      <c r="TDT70" s="200"/>
      <c r="TDU70" s="200"/>
      <c r="TDV70" s="201"/>
      <c r="TDW70" s="200"/>
      <c r="TDX70" s="200"/>
      <c r="TDY70" s="200"/>
      <c r="TDZ70" s="200"/>
      <c r="TEA70" s="200"/>
      <c r="TEB70" s="201"/>
      <c r="TEC70" s="200"/>
      <c r="TED70" s="200"/>
      <c r="TEE70" s="200"/>
      <c r="TEF70" s="200"/>
      <c r="TEG70" s="200"/>
      <c r="TEH70" s="201"/>
      <c r="TEI70" s="200"/>
      <c r="TEJ70" s="200"/>
      <c r="TEK70" s="200"/>
      <c r="TEL70" s="200"/>
      <c r="TEM70" s="200"/>
      <c r="TEN70" s="201"/>
      <c r="TEO70" s="200"/>
      <c r="TEP70" s="200"/>
      <c r="TEQ70" s="200"/>
      <c r="TER70" s="200"/>
      <c r="TES70" s="200"/>
      <c r="TET70" s="201"/>
      <c r="TEU70" s="200"/>
      <c r="TEV70" s="200"/>
      <c r="TEW70" s="200"/>
      <c r="TEX70" s="200"/>
      <c r="TEY70" s="200"/>
      <c r="TEZ70" s="201"/>
      <c r="TFA70" s="200"/>
      <c r="TFB70" s="200"/>
      <c r="TFC70" s="200"/>
      <c r="TFD70" s="200"/>
      <c r="TFE70" s="200"/>
      <c r="TFF70" s="201"/>
      <c r="TFG70" s="200"/>
      <c r="TFH70" s="200"/>
      <c r="TFI70" s="200"/>
      <c r="TFJ70" s="200"/>
      <c r="TFK70" s="200"/>
      <c r="TFL70" s="201"/>
      <c r="TFM70" s="200"/>
      <c r="TFN70" s="200"/>
      <c r="TFO70" s="200"/>
      <c r="TFP70" s="200"/>
      <c r="TFQ70" s="200"/>
      <c r="TFR70" s="201"/>
      <c r="TFS70" s="200"/>
      <c r="TFT70" s="200"/>
      <c r="TFU70" s="200"/>
      <c r="TFV70" s="200"/>
      <c r="TFW70" s="200"/>
      <c r="TFX70" s="201"/>
      <c r="TFY70" s="200"/>
      <c r="TFZ70" s="200"/>
      <c r="TGA70" s="200"/>
      <c r="TGB70" s="200"/>
      <c r="TGC70" s="200"/>
      <c r="TGD70" s="201"/>
      <c r="TGE70" s="200"/>
      <c r="TGF70" s="200"/>
      <c r="TGG70" s="200"/>
      <c r="TGH70" s="200"/>
      <c r="TGI70" s="200"/>
      <c r="TGJ70" s="201"/>
      <c r="TGK70" s="200"/>
      <c r="TGL70" s="200"/>
      <c r="TGM70" s="200"/>
      <c r="TGN70" s="200"/>
      <c r="TGO70" s="200"/>
      <c r="TGP70" s="201"/>
      <c r="TGQ70" s="200"/>
      <c r="TGR70" s="200"/>
      <c r="TGS70" s="200"/>
      <c r="TGT70" s="200"/>
      <c r="TGU70" s="200"/>
      <c r="TGV70" s="201"/>
      <c r="TGW70" s="200"/>
      <c r="TGX70" s="200"/>
      <c r="TGY70" s="200"/>
      <c r="TGZ70" s="200"/>
      <c r="THA70" s="200"/>
      <c r="THB70" s="201"/>
      <c r="THC70" s="200"/>
      <c r="THD70" s="200"/>
      <c r="THE70" s="200"/>
      <c r="THF70" s="200"/>
      <c r="THG70" s="200"/>
      <c r="THH70" s="201"/>
      <c r="THI70" s="200"/>
      <c r="THJ70" s="200"/>
      <c r="THK70" s="200"/>
      <c r="THL70" s="200"/>
      <c r="THM70" s="200"/>
      <c r="THN70" s="201"/>
      <c r="THO70" s="200"/>
      <c r="THP70" s="200"/>
      <c r="THQ70" s="200"/>
      <c r="THR70" s="200"/>
      <c r="THS70" s="200"/>
      <c r="THT70" s="201"/>
      <c r="THU70" s="200"/>
      <c r="THV70" s="200"/>
      <c r="THW70" s="200"/>
      <c r="THX70" s="200"/>
      <c r="THY70" s="200"/>
      <c r="THZ70" s="201"/>
      <c r="TIA70" s="200"/>
      <c r="TIB70" s="200"/>
      <c r="TIC70" s="200"/>
      <c r="TID70" s="200"/>
      <c r="TIE70" s="200"/>
      <c r="TIF70" s="201"/>
      <c r="TIG70" s="200"/>
      <c r="TIH70" s="200"/>
      <c r="TII70" s="200"/>
      <c r="TIJ70" s="200"/>
      <c r="TIK70" s="200"/>
      <c r="TIL70" s="201"/>
      <c r="TIM70" s="200"/>
      <c r="TIN70" s="200"/>
      <c r="TIO70" s="200"/>
      <c r="TIP70" s="200"/>
      <c r="TIQ70" s="200"/>
      <c r="TIR70" s="201"/>
      <c r="TIS70" s="200"/>
      <c r="TIT70" s="200"/>
      <c r="TIU70" s="200"/>
      <c r="TIV70" s="200"/>
      <c r="TIW70" s="200"/>
      <c r="TIX70" s="201"/>
      <c r="TIY70" s="200"/>
      <c r="TIZ70" s="200"/>
      <c r="TJA70" s="200"/>
      <c r="TJB70" s="200"/>
      <c r="TJC70" s="200"/>
      <c r="TJD70" s="201"/>
      <c r="TJE70" s="200"/>
      <c r="TJF70" s="200"/>
      <c r="TJG70" s="200"/>
      <c r="TJH70" s="200"/>
      <c r="TJI70" s="200"/>
      <c r="TJJ70" s="201"/>
      <c r="TJK70" s="200"/>
      <c r="TJL70" s="200"/>
      <c r="TJM70" s="200"/>
      <c r="TJN70" s="200"/>
      <c r="TJO70" s="200"/>
      <c r="TJP70" s="201"/>
      <c r="TJQ70" s="200"/>
      <c r="TJR70" s="200"/>
      <c r="TJS70" s="200"/>
      <c r="TJT70" s="200"/>
      <c r="TJU70" s="200"/>
      <c r="TJV70" s="201"/>
      <c r="TJW70" s="200"/>
      <c r="TJX70" s="200"/>
      <c r="TJY70" s="200"/>
      <c r="TJZ70" s="200"/>
      <c r="TKA70" s="200"/>
      <c r="TKB70" s="201"/>
      <c r="TKC70" s="200"/>
      <c r="TKD70" s="200"/>
      <c r="TKE70" s="200"/>
      <c r="TKF70" s="200"/>
      <c r="TKG70" s="200"/>
      <c r="TKH70" s="201"/>
      <c r="TKI70" s="200"/>
      <c r="TKJ70" s="200"/>
      <c r="TKK70" s="200"/>
      <c r="TKL70" s="200"/>
      <c r="TKM70" s="200"/>
      <c r="TKN70" s="201"/>
      <c r="TKO70" s="200"/>
      <c r="TKP70" s="200"/>
      <c r="TKQ70" s="200"/>
      <c r="TKR70" s="200"/>
      <c r="TKS70" s="200"/>
      <c r="TKT70" s="201"/>
      <c r="TKU70" s="200"/>
      <c r="TKV70" s="200"/>
      <c r="TKW70" s="200"/>
      <c r="TKX70" s="200"/>
      <c r="TKY70" s="200"/>
      <c r="TKZ70" s="201"/>
      <c r="TLA70" s="200"/>
      <c r="TLB70" s="200"/>
      <c r="TLC70" s="200"/>
      <c r="TLD70" s="200"/>
      <c r="TLE70" s="200"/>
      <c r="TLF70" s="201"/>
      <c r="TLG70" s="200"/>
      <c r="TLH70" s="200"/>
      <c r="TLI70" s="200"/>
      <c r="TLJ70" s="200"/>
      <c r="TLK70" s="200"/>
      <c r="TLL70" s="201"/>
      <c r="TLM70" s="200"/>
      <c r="TLN70" s="200"/>
      <c r="TLO70" s="200"/>
      <c r="TLP70" s="200"/>
      <c r="TLQ70" s="200"/>
      <c r="TLR70" s="201"/>
      <c r="TLS70" s="200"/>
      <c r="TLT70" s="200"/>
      <c r="TLU70" s="200"/>
      <c r="TLV70" s="200"/>
      <c r="TLW70" s="200"/>
      <c r="TLX70" s="201"/>
      <c r="TLY70" s="200"/>
      <c r="TLZ70" s="200"/>
      <c r="TMA70" s="200"/>
      <c r="TMB70" s="200"/>
      <c r="TMC70" s="200"/>
      <c r="TMD70" s="201"/>
      <c r="TME70" s="200"/>
      <c r="TMF70" s="200"/>
      <c r="TMG70" s="200"/>
      <c r="TMH70" s="200"/>
      <c r="TMI70" s="200"/>
      <c r="TMJ70" s="201"/>
      <c r="TMK70" s="200"/>
      <c r="TML70" s="200"/>
      <c r="TMM70" s="200"/>
      <c r="TMN70" s="200"/>
      <c r="TMO70" s="200"/>
      <c r="TMP70" s="201"/>
      <c r="TMQ70" s="200"/>
      <c r="TMR70" s="200"/>
      <c r="TMS70" s="200"/>
      <c r="TMT70" s="200"/>
      <c r="TMU70" s="200"/>
      <c r="TMV70" s="201"/>
      <c r="TMW70" s="200"/>
      <c r="TMX70" s="200"/>
      <c r="TMY70" s="200"/>
      <c r="TMZ70" s="200"/>
      <c r="TNA70" s="200"/>
      <c r="TNB70" s="201"/>
      <c r="TNC70" s="200"/>
      <c r="TND70" s="200"/>
      <c r="TNE70" s="200"/>
      <c r="TNF70" s="200"/>
      <c r="TNG70" s="200"/>
      <c r="TNH70" s="201"/>
      <c r="TNI70" s="200"/>
      <c r="TNJ70" s="200"/>
      <c r="TNK70" s="200"/>
      <c r="TNL70" s="200"/>
      <c r="TNM70" s="200"/>
      <c r="TNN70" s="201"/>
      <c r="TNO70" s="200"/>
      <c r="TNP70" s="200"/>
      <c r="TNQ70" s="200"/>
      <c r="TNR70" s="200"/>
      <c r="TNS70" s="200"/>
      <c r="TNT70" s="201"/>
      <c r="TNU70" s="200"/>
      <c r="TNV70" s="200"/>
      <c r="TNW70" s="200"/>
      <c r="TNX70" s="200"/>
      <c r="TNY70" s="200"/>
      <c r="TNZ70" s="201"/>
      <c r="TOA70" s="200"/>
      <c r="TOB70" s="200"/>
      <c r="TOC70" s="200"/>
      <c r="TOD70" s="200"/>
      <c r="TOE70" s="200"/>
      <c r="TOF70" s="201"/>
      <c r="TOG70" s="200"/>
      <c r="TOH70" s="200"/>
      <c r="TOI70" s="200"/>
      <c r="TOJ70" s="200"/>
      <c r="TOK70" s="200"/>
      <c r="TOL70" s="201"/>
      <c r="TOM70" s="200"/>
      <c r="TON70" s="200"/>
      <c r="TOO70" s="200"/>
      <c r="TOP70" s="200"/>
      <c r="TOQ70" s="200"/>
      <c r="TOR70" s="201"/>
      <c r="TOS70" s="200"/>
      <c r="TOT70" s="200"/>
      <c r="TOU70" s="200"/>
      <c r="TOV70" s="200"/>
      <c r="TOW70" s="200"/>
      <c r="TOX70" s="201"/>
      <c r="TOY70" s="200"/>
      <c r="TOZ70" s="200"/>
      <c r="TPA70" s="200"/>
      <c r="TPB70" s="200"/>
      <c r="TPC70" s="200"/>
      <c r="TPD70" s="201"/>
      <c r="TPE70" s="200"/>
      <c r="TPF70" s="200"/>
      <c r="TPG70" s="200"/>
      <c r="TPH70" s="200"/>
      <c r="TPI70" s="200"/>
      <c r="TPJ70" s="201"/>
      <c r="TPK70" s="200"/>
      <c r="TPL70" s="200"/>
      <c r="TPM70" s="200"/>
      <c r="TPN70" s="200"/>
      <c r="TPO70" s="200"/>
      <c r="TPP70" s="201"/>
      <c r="TPQ70" s="200"/>
      <c r="TPR70" s="200"/>
      <c r="TPS70" s="200"/>
      <c r="TPT70" s="200"/>
      <c r="TPU70" s="200"/>
      <c r="TPV70" s="201"/>
      <c r="TPW70" s="200"/>
      <c r="TPX70" s="200"/>
      <c r="TPY70" s="200"/>
      <c r="TPZ70" s="200"/>
      <c r="TQA70" s="200"/>
      <c r="TQB70" s="201"/>
      <c r="TQC70" s="200"/>
      <c r="TQD70" s="200"/>
      <c r="TQE70" s="200"/>
      <c r="TQF70" s="200"/>
      <c r="TQG70" s="200"/>
      <c r="TQH70" s="201"/>
      <c r="TQI70" s="200"/>
      <c r="TQJ70" s="200"/>
      <c r="TQK70" s="200"/>
      <c r="TQL70" s="200"/>
      <c r="TQM70" s="200"/>
      <c r="TQN70" s="201"/>
      <c r="TQO70" s="200"/>
      <c r="TQP70" s="200"/>
      <c r="TQQ70" s="200"/>
      <c r="TQR70" s="200"/>
      <c r="TQS70" s="200"/>
      <c r="TQT70" s="201"/>
      <c r="TQU70" s="200"/>
      <c r="TQV70" s="200"/>
      <c r="TQW70" s="200"/>
      <c r="TQX70" s="200"/>
      <c r="TQY70" s="200"/>
      <c r="TQZ70" s="201"/>
      <c r="TRA70" s="200"/>
      <c r="TRB70" s="200"/>
      <c r="TRC70" s="200"/>
      <c r="TRD70" s="200"/>
      <c r="TRE70" s="200"/>
      <c r="TRF70" s="201"/>
      <c r="TRG70" s="200"/>
      <c r="TRH70" s="200"/>
      <c r="TRI70" s="200"/>
      <c r="TRJ70" s="200"/>
      <c r="TRK70" s="200"/>
      <c r="TRL70" s="201"/>
      <c r="TRM70" s="200"/>
      <c r="TRN70" s="200"/>
      <c r="TRO70" s="200"/>
      <c r="TRP70" s="200"/>
      <c r="TRQ70" s="200"/>
      <c r="TRR70" s="201"/>
      <c r="TRS70" s="200"/>
      <c r="TRT70" s="200"/>
      <c r="TRU70" s="200"/>
      <c r="TRV70" s="200"/>
      <c r="TRW70" s="200"/>
      <c r="TRX70" s="201"/>
      <c r="TRY70" s="200"/>
      <c r="TRZ70" s="200"/>
      <c r="TSA70" s="200"/>
      <c r="TSB70" s="200"/>
      <c r="TSC70" s="200"/>
      <c r="TSD70" s="201"/>
      <c r="TSE70" s="200"/>
      <c r="TSF70" s="200"/>
      <c r="TSG70" s="200"/>
      <c r="TSH70" s="200"/>
      <c r="TSI70" s="200"/>
      <c r="TSJ70" s="201"/>
      <c r="TSK70" s="200"/>
      <c r="TSL70" s="200"/>
      <c r="TSM70" s="200"/>
      <c r="TSN70" s="200"/>
      <c r="TSO70" s="200"/>
      <c r="TSP70" s="201"/>
      <c r="TSQ70" s="200"/>
      <c r="TSR70" s="200"/>
      <c r="TSS70" s="200"/>
      <c r="TST70" s="200"/>
      <c r="TSU70" s="200"/>
      <c r="TSV70" s="201"/>
      <c r="TSW70" s="200"/>
      <c r="TSX70" s="200"/>
      <c r="TSY70" s="200"/>
      <c r="TSZ70" s="200"/>
      <c r="TTA70" s="200"/>
      <c r="TTB70" s="201"/>
      <c r="TTC70" s="200"/>
      <c r="TTD70" s="200"/>
      <c r="TTE70" s="200"/>
      <c r="TTF70" s="200"/>
      <c r="TTG70" s="200"/>
      <c r="TTH70" s="201"/>
      <c r="TTI70" s="200"/>
      <c r="TTJ70" s="200"/>
      <c r="TTK70" s="200"/>
      <c r="TTL70" s="200"/>
      <c r="TTM70" s="200"/>
      <c r="TTN70" s="201"/>
      <c r="TTO70" s="200"/>
      <c r="TTP70" s="200"/>
      <c r="TTQ70" s="200"/>
      <c r="TTR70" s="200"/>
      <c r="TTS70" s="200"/>
      <c r="TTT70" s="201"/>
      <c r="TTU70" s="200"/>
      <c r="TTV70" s="200"/>
      <c r="TTW70" s="200"/>
      <c r="TTX70" s="200"/>
      <c r="TTY70" s="200"/>
      <c r="TTZ70" s="201"/>
      <c r="TUA70" s="200"/>
      <c r="TUB70" s="200"/>
      <c r="TUC70" s="200"/>
      <c r="TUD70" s="200"/>
      <c r="TUE70" s="200"/>
      <c r="TUF70" s="201"/>
      <c r="TUG70" s="200"/>
      <c r="TUH70" s="200"/>
      <c r="TUI70" s="200"/>
      <c r="TUJ70" s="200"/>
      <c r="TUK70" s="200"/>
      <c r="TUL70" s="201"/>
      <c r="TUM70" s="200"/>
      <c r="TUN70" s="200"/>
      <c r="TUO70" s="200"/>
      <c r="TUP70" s="200"/>
      <c r="TUQ70" s="200"/>
      <c r="TUR70" s="201"/>
      <c r="TUS70" s="200"/>
      <c r="TUT70" s="200"/>
      <c r="TUU70" s="200"/>
      <c r="TUV70" s="200"/>
      <c r="TUW70" s="200"/>
      <c r="TUX70" s="201"/>
      <c r="TUY70" s="200"/>
      <c r="TUZ70" s="200"/>
      <c r="TVA70" s="200"/>
      <c r="TVB70" s="200"/>
      <c r="TVC70" s="200"/>
      <c r="TVD70" s="201"/>
      <c r="TVE70" s="200"/>
      <c r="TVF70" s="200"/>
      <c r="TVG70" s="200"/>
      <c r="TVH70" s="200"/>
      <c r="TVI70" s="200"/>
      <c r="TVJ70" s="201"/>
      <c r="TVK70" s="200"/>
      <c r="TVL70" s="200"/>
      <c r="TVM70" s="200"/>
      <c r="TVN70" s="200"/>
      <c r="TVO70" s="200"/>
      <c r="TVP70" s="201"/>
      <c r="TVQ70" s="200"/>
      <c r="TVR70" s="200"/>
      <c r="TVS70" s="200"/>
      <c r="TVT70" s="200"/>
      <c r="TVU70" s="200"/>
      <c r="TVV70" s="201"/>
      <c r="TVW70" s="200"/>
      <c r="TVX70" s="200"/>
      <c r="TVY70" s="200"/>
      <c r="TVZ70" s="200"/>
      <c r="TWA70" s="200"/>
      <c r="TWB70" s="201"/>
      <c r="TWC70" s="200"/>
      <c r="TWD70" s="200"/>
      <c r="TWE70" s="200"/>
      <c r="TWF70" s="200"/>
      <c r="TWG70" s="200"/>
      <c r="TWH70" s="201"/>
      <c r="TWI70" s="200"/>
      <c r="TWJ70" s="200"/>
      <c r="TWK70" s="200"/>
      <c r="TWL70" s="200"/>
      <c r="TWM70" s="200"/>
      <c r="TWN70" s="201"/>
      <c r="TWO70" s="200"/>
      <c r="TWP70" s="200"/>
      <c r="TWQ70" s="200"/>
      <c r="TWR70" s="200"/>
      <c r="TWS70" s="200"/>
      <c r="TWT70" s="201"/>
      <c r="TWU70" s="200"/>
      <c r="TWV70" s="200"/>
      <c r="TWW70" s="200"/>
      <c r="TWX70" s="200"/>
      <c r="TWY70" s="200"/>
      <c r="TWZ70" s="201"/>
      <c r="TXA70" s="200"/>
      <c r="TXB70" s="200"/>
      <c r="TXC70" s="200"/>
      <c r="TXD70" s="200"/>
      <c r="TXE70" s="200"/>
      <c r="TXF70" s="201"/>
      <c r="TXG70" s="200"/>
      <c r="TXH70" s="200"/>
      <c r="TXI70" s="200"/>
      <c r="TXJ70" s="200"/>
      <c r="TXK70" s="200"/>
      <c r="TXL70" s="201"/>
      <c r="TXM70" s="200"/>
      <c r="TXN70" s="200"/>
      <c r="TXO70" s="200"/>
      <c r="TXP70" s="200"/>
      <c r="TXQ70" s="200"/>
      <c r="TXR70" s="201"/>
      <c r="TXS70" s="200"/>
      <c r="TXT70" s="200"/>
      <c r="TXU70" s="200"/>
      <c r="TXV70" s="200"/>
      <c r="TXW70" s="200"/>
      <c r="TXX70" s="201"/>
      <c r="TXY70" s="200"/>
      <c r="TXZ70" s="200"/>
      <c r="TYA70" s="200"/>
      <c r="TYB70" s="200"/>
      <c r="TYC70" s="200"/>
      <c r="TYD70" s="201"/>
      <c r="TYE70" s="200"/>
      <c r="TYF70" s="200"/>
      <c r="TYG70" s="200"/>
      <c r="TYH70" s="200"/>
      <c r="TYI70" s="200"/>
      <c r="TYJ70" s="201"/>
      <c r="TYK70" s="200"/>
      <c r="TYL70" s="200"/>
      <c r="TYM70" s="200"/>
      <c r="TYN70" s="200"/>
      <c r="TYO70" s="200"/>
      <c r="TYP70" s="201"/>
      <c r="TYQ70" s="200"/>
      <c r="TYR70" s="200"/>
      <c r="TYS70" s="200"/>
      <c r="TYT70" s="200"/>
      <c r="TYU70" s="200"/>
      <c r="TYV70" s="201"/>
      <c r="TYW70" s="200"/>
      <c r="TYX70" s="200"/>
      <c r="TYY70" s="200"/>
      <c r="TYZ70" s="200"/>
      <c r="TZA70" s="200"/>
      <c r="TZB70" s="201"/>
      <c r="TZC70" s="200"/>
      <c r="TZD70" s="200"/>
      <c r="TZE70" s="200"/>
      <c r="TZF70" s="200"/>
      <c r="TZG70" s="200"/>
      <c r="TZH70" s="201"/>
      <c r="TZI70" s="200"/>
      <c r="TZJ70" s="200"/>
      <c r="TZK70" s="200"/>
      <c r="TZL70" s="200"/>
      <c r="TZM70" s="200"/>
      <c r="TZN70" s="201"/>
      <c r="TZO70" s="200"/>
      <c r="TZP70" s="200"/>
      <c r="TZQ70" s="200"/>
      <c r="TZR70" s="200"/>
      <c r="TZS70" s="200"/>
      <c r="TZT70" s="201"/>
      <c r="TZU70" s="200"/>
      <c r="TZV70" s="200"/>
      <c r="TZW70" s="200"/>
      <c r="TZX70" s="200"/>
      <c r="TZY70" s="200"/>
      <c r="TZZ70" s="201"/>
      <c r="UAA70" s="200"/>
      <c r="UAB70" s="200"/>
      <c r="UAC70" s="200"/>
      <c r="UAD70" s="200"/>
      <c r="UAE70" s="200"/>
      <c r="UAF70" s="201"/>
      <c r="UAG70" s="200"/>
      <c r="UAH70" s="200"/>
      <c r="UAI70" s="200"/>
      <c r="UAJ70" s="200"/>
      <c r="UAK70" s="200"/>
      <c r="UAL70" s="201"/>
      <c r="UAM70" s="200"/>
      <c r="UAN70" s="200"/>
      <c r="UAO70" s="200"/>
      <c r="UAP70" s="200"/>
      <c r="UAQ70" s="200"/>
      <c r="UAR70" s="201"/>
      <c r="UAS70" s="200"/>
      <c r="UAT70" s="200"/>
      <c r="UAU70" s="200"/>
      <c r="UAV70" s="200"/>
      <c r="UAW70" s="200"/>
      <c r="UAX70" s="201"/>
      <c r="UAY70" s="200"/>
      <c r="UAZ70" s="200"/>
      <c r="UBA70" s="200"/>
      <c r="UBB70" s="200"/>
      <c r="UBC70" s="200"/>
      <c r="UBD70" s="201"/>
      <c r="UBE70" s="200"/>
      <c r="UBF70" s="200"/>
      <c r="UBG70" s="200"/>
      <c r="UBH70" s="200"/>
      <c r="UBI70" s="200"/>
      <c r="UBJ70" s="201"/>
      <c r="UBK70" s="200"/>
      <c r="UBL70" s="200"/>
      <c r="UBM70" s="200"/>
      <c r="UBN70" s="200"/>
      <c r="UBO70" s="200"/>
      <c r="UBP70" s="201"/>
      <c r="UBQ70" s="200"/>
      <c r="UBR70" s="200"/>
      <c r="UBS70" s="200"/>
      <c r="UBT70" s="200"/>
      <c r="UBU70" s="200"/>
      <c r="UBV70" s="201"/>
      <c r="UBW70" s="200"/>
      <c r="UBX70" s="200"/>
      <c r="UBY70" s="200"/>
      <c r="UBZ70" s="200"/>
      <c r="UCA70" s="200"/>
      <c r="UCB70" s="201"/>
      <c r="UCC70" s="200"/>
      <c r="UCD70" s="200"/>
      <c r="UCE70" s="200"/>
      <c r="UCF70" s="200"/>
      <c r="UCG70" s="200"/>
      <c r="UCH70" s="201"/>
      <c r="UCI70" s="200"/>
      <c r="UCJ70" s="200"/>
      <c r="UCK70" s="200"/>
      <c r="UCL70" s="200"/>
      <c r="UCM70" s="200"/>
      <c r="UCN70" s="201"/>
      <c r="UCO70" s="200"/>
      <c r="UCP70" s="200"/>
      <c r="UCQ70" s="200"/>
      <c r="UCR70" s="200"/>
      <c r="UCS70" s="200"/>
      <c r="UCT70" s="201"/>
      <c r="UCU70" s="200"/>
      <c r="UCV70" s="200"/>
      <c r="UCW70" s="200"/>
      <c r="UCX70" s="200"/>
      <c r="UCY70" s="200"/>
      <c r="UCZ70" s="201"/>
      <c r="UDA70" s="200"/>
      <c r="UDB70" s="200"/>
      <c r="UDC70" s="200"/>
      <c r="UDD70" s="200"/>
      <c r="UDE70" s="200"/>
      <c r="UDF70" s="201"/>
      <c r="UDG70" s="200"/>
      <c r="UDH70" s="200"/>
      <c r="UDI70" s="200"/>
      <c r="UDJ70" s="200"/>
      <c r="UDK70" s="200"/>
      <c r="UDL70" s="201"/>
      <c r="UDM70" s="200"/>
      <c r="UDN70" s="200"/>
      <c r="UDO70" s="200"/>
      <c r="UDP70" s="200"/>
      <c r="UDQ70" s="200"/>
      <c r="UDR70" s="201"/>
      <c r="UDS70" s="200"/>
      <c r="UDT70" s="200"/>
      <c r="UDU70" s="200"/>
      <c r="UDV70" s="200"/>
      <c r="UDW70" s="200"/>
      <c r="UDX70" s="201"/>
      <c r="UDY70" s="200"/>
      <c r="UDZ70" s="200"/>
      <c r="UEA70" s="200"/>
      <c r="UEB70" s="200"/>
      <c r="UEC70" s="200"/>
      <c r="UED70" s="201"/>
      <c r="UEE70" s="200"/>
      <c r="UEF70" s="200"/>
      <c r="UEG70" s="200"/>
      <c r="UEH70" s="200"/>
      <c r="UEI70" s="200"/>
      <c r="UEJ70" s="201"/>
      <c r="UEK70" s="200"/>
      <c r="UEL70" s="200"/>
      <c r="UEM70" s="200"/>
      <c r="UEN70" s="200"/>
      <c r="UEO70" s="200"/>
      <c r="UEP70" s="201"/>
      <c r="UEQ70" s="200"/>
      <c r="UER70" s="200"/>
      <c r="UES70" s="200"/>
      <c r="UET70" s="200"/>
      <c r="UEU70" s="200"/>
      <c r="UEV70" s="201"/>
      <c r="UEW70" s="200"/>
      <c r="UEX70" s="200"/>
      <c r="UEY70" s="200"/>
      <c r="UEZ70" s="200"/>
      <c r="UFA70" s="200"/>
      <c r="UFB70" s="201"/>
      <c r="UFC70" s="200"/>
      <c r="UFD70" s="200"/>
      <c r="UFE70" s="200"/>
      <c r="UFF70" s="200"/>
      <c r="UFG70" s="200"/>
      <c r="UFH70" s="201"/>
      <c r="UFI70" s="200"/>
      <c r="UFJ70" s="200"/>
      <c r="UFK70" s="200"/>
      <c r="UFL70" s="200"/>
      <c r="UFM70" s="200"/>
      <c r="UFN70" s="201"/>
      <c r="UFO70" s="200"/>
      <c r="UFP70" s="200"/>
      <c r="UFQ70" s="200"/>
      <c r="UFR70" s="200"/>
      <c r="UFS70" s="200"/>
      <c r="UFT70" s="201"/>
      <c r="UFU70" s="200"/>
      <c r="UFV70" s="200"/>
      <c r="UFW70" s="200"/>
      <c r="UFX70" s="200"/>
      <c r="UFY70" s="200"/>
      <c r="UFZ70" s="201"/>
      <c r="UGA70" s="200"/>
      <c r="UGB70" s="200"/>
      <c r="UGC70" s="200"/>
      <c r="UGD70" s="200"/>
      <c r="UGE70" s="200"/>
      <c r="UGF70" s="201"/>
      <c r="UGG70" s="200"/>
      <c r="UGH70" s="200"/>
      <c r="UGI70" s="200"/>
      <c r="UGJ70" s="200"/>
      <c r="UGK70" s="200"/>
      <c r="UGL70" s="201"/>
      <c r="UGM70" s="200"/>
      <c r="UGN70" s="200"/>
      <c r="UGO70" s="200"/>
      <c r="UGP70" s="200"/>
      <c r="UGQ70" s="200"/>
      <c r="UGR70" s="201"/>
      <c r="UGS70" s="200"/>
      <c r="UGT70" s="200"/>
      <c r="UGU70" s="200"/>
      <c r="UGV70" s="200"/>
      <c r="UGW70" s="200"/>
      <c r="UGX70" s="201"/>
      <c r="UGY70" s="200"/>
      <c r="UGZ70" s="200"/>
      <c r="UHA70" s="200"/>
      <c r="UHB70" s="200"/>
      <c r="UHC70" s="200"/>
      <c r="UHD70" s="201"/>
      <c r="UHE70" s="200"/>
      <c r="UHF70" s="200"/>
      <c r="UHG70" s="200"/>
      <c r="UHH70" s="200"/>
      <c r="UHI70" s="200"/>
      <c r="UHJ70" s="201"/>
      <c r="UHK70" s="200"/>
      <c r="UHL70" s="200"/>
      <c r="UHM70" s="200"/>
      <c r="UHN70" s="200"/>
      <c r="UHO70" s="200"/>
      <c r="UHP70" s="201"/>
      <c r="UHQ70" s="200"/>
      <c r="UHR70" s="200"/>
      <c r="UHS70" s="200"/>
      <c r="UHT70" s="200"/>
      <c r="UHU70" s="200"/>
      <c r="UHV70" s="201"/>
      <c r="UHW70" s="200"/>
      <c r="UHX70" s="200"/>
      <c r="UHY70" s="200"/>
      <c r="UHZ70" s="200"/>
      <c r="UIA70" s="200"/>
      <c r="UIB70" s="201"/>
      <c r="UIC70" s="200"/>
      <c r="UID70" s="200"/>
      <c r="UIE70" s="200"/>
      <c r="UIF70" s="200"/>
      <c r="UIG70" s="200"/>
      <c r="UIH70" s="201"/>
      <c r="UII70" s="200"/>
      <c r="UIJ70" s="200"/>
      <c r="UIK70" s="200"/>
      <c r="UIL70" s="200"/>
      <c r="UIM70" s="200"/>
      <c r="UIN70" s="201"/>
      <c r="UIO70" s="200"/>
      <c r="UIP70" s="200"/>
      <c r="UIQ70" s="200"/>
      <c r="UIR70" s="200"/>
      <c r="UIS70" s="200"/>
      <c r="UIT70" s="201"/>
      <c r="UIU70" s="200"/>
      <c r="UIV70" s="200"/>
      <c r="UIW70" s="200"/>
      <c r="UIX70" s="200"/>
      <c r="UIY70" s="200"/>
      <c r="UIZ70" s="201"/>
      <c r="UJA70" s="200"/>
      <c r="UJB70" s="200"/>
      <c r="UJC70" s="200"/>
      <c r="UJD70" s="200"/>
      <c r="UJE70" s="200"/>
      <c r="UJF70" s="201"/>
      <c r="UJG70" s="200"/>
      <c r="UJH70" s="200"/>
      <c r="UJI70" s="200"/>
      <c r="UJJ70" s="200"/>
      <c r="UJK70" s="200"/>
      <c r="UJL70" s="201"/>
      <c r="UJM70" s="200"/>
      <c r="UJN70" s="200"/>
      <c r="UJO70" s="200"/>
      <c r="UJP70" s="200"/>
      <c r="UJQ70" s="200"/>
      <c r="UJR70" s="201"/>
      <c r="UJS70" s="200"/>
      <c r="UJT70" s="200"/>
      <c r="UJU70" s="200"/>
      <c r="UJV70" s="200"/>
      <c r="UJW70" s="200"/>
      <c r="UJX70" s="201"/>
      <c r="UJY70" s="200"/>
      <c r="UJZ70" s="200"/>
      <c r="UKA70" s="200"/>
      <c r="UKB70" s="200"/>
      <c r="UKC70" s="200"/>
      <c r="UKD70" s="201"/>
      <c r="UKE70" s="200"/>
      <c r="UKF70" s="200"/>
      <c r="UKG70" s="200"/>
      <c r="UKH70" s="200"/>
      <c r="UKI70" s="200"/>
      <c r="UKJ70" s="201"/>
      <c r="UKK70" s="200"/>
      <c r="UKL70" s="200"/>
      <c r="UKM70" s="200"/>
      <c r="UKN70" s="200"/>
      <c r="UKO70" s="200"/>
      <c r="UKP70" s="201"/>
      <c r="UKQ70" s="200"/>
      <c r="UKR70" s="200"/>
      <c r="UKS70" s="200"/>
      <c r="UKT70" s="200"/>
      <c r="UKU70" s="200"/>
      <c r="UKV70" s="201"/>
      <c r="UKW70" s="200"/>
      <c r="UKX70" s="200"/>
      <c r="UKY70" s="200"/>
      <c r="UKZ70" s="200"/>
      <c r="ULA70" s="200"/>
      <c r="ULB70" s="201"/>
      <c r="ULC70" s="200"/>
      <c r="ULD70" s="200"/>
      <c r="ULE70" s="200"/>
      <c r="ULF70" s="200"/>
      <c r="ULG70" s="200"/>
      <c r="ULH70" s="201"/>
      <c r="ULI70" s="200"/>
      <c r="ULJ70" s="200"/>
      <c r="ULK70" s="200"/>
      <c r="ULL70" s="200"/>
      <c r="ULM70" s="200"/>
      <c r="ULN70" s="201"/>
      <c r="ULO70" s="200"/>
      <c r="ULP70" s="200"/>
      <c r="ULQ70" s="200"/>
      <c r="ULR70" s="200"/>
      <c r="ULS70" s="200"/>
      <c r="ULT70" s="201"/>
      <c r="ULU70" s="200"/>
      <c r="ULV70" s="200"/>
      <c r="ULW70" s="200"/>
      <c r="ULX70" s="200"/>
      <c r="ULY70" s="200"/>
      <c r="ULZ70" s="201"/>
      <c r="UMA70" s="200"/>
      <c r="UMB70" s="200"/>
      <c r="UMC70" s="200"/>
      <c r="UMD70" s="200"/>
      <c r="UME70" s="200"/>
      <c r="UMF70" s="201"/>
      <c r="UMG70" s="200"/>
      <c r="UMH70" s="200"/>
      <c r="UMI70" s="200"/>
      <c r="UMJ70" s="200"/>
      <c r="UMK70" s="200"/>
      <c r="UML70" s="201"/>
      <c r="UMM70" s="200"/>
      <c r="UMN70" s="200"/>
      <c r="UMO70" s="200"/>
      <c r="UMP70" s="200"/>
      <c r="UMQ70" s="200"/>
      <c r="UMR70" s="201"/>
      <c r="UMS70" s="200"/>
      <c r="UMT70" s="200"/>
      <c r="UMU70" s="200"/>
      <c r="UMV70" s="200"/>
      <c r="UMW70" s="200"/>
      <c r="UMX70" s="201"/>
      <c r="UMY70" s="200"/>
      <c r="UMZ70" s="200"/>
      <c r="UNA70" s="200"/>
      <c r="UNB70" s="200"/>
      <c r="UNC70" s="200"/>
      <c r="UND70" s="201"/>
      <c r="UNE70" s="200"/>
      <c r="UNF70" s="200"/>
      <c r="UNG70" s="200"/>
      <c r="UNH70" s="200"/>
      <c r="UNI70" s="200"/>
      <c r="UNJ70" s="201"/>
      <c r="UNK70" s="200"/>
      <c r="UNL70" s="200"/>
      <c r="UNM70" s="200"/>
      <c r="UNN70" s="200"/>
      <c r="UNO70" s="200"/>
      <c r="UNP70" s="201"/>
      <c r="UNQ70" s="200"/>
      <c r="UNR70" s="200"/>
      <c r="UNS70" s="200"/>
      <c r="UNT70" s="200"/>
      <c r="UNU70" s="200"/>
      <c r="UNV70" s="201"/>
      <c r="UNW70" s="200"/>
      <c r="UNX70" s="200"/>
      <c r="UNY70" s="200"/>
      <c r="UNZ70" s="200"/>
      <c r="UOA70" s="200"/>
      <c r="UOB70" s="201"/>
      <c r="UOC70" s="200"/>
      <c r="UOD70" s="200"/>
      <c r="UOE70" s="200"/>
      <c r="UOF70" s="200"/>
      <c r="UOG70" s="200"/>
      <c r="UOH70" s="201"/>
      <c r="UOI70" s="200"/>
      <c r="UOJ70" s="200"/>
      <c r="UOK70" s="200"/>
      <c r="UOL70" s="200"/>
      <c r="UOM70" s="200"/>
      <c r="UON70" s="201"/>
      <c r="UOO70" s="200"/>
      <c r="UOP70" s="200"/>
      <c r="UOQ70" s="200"/>
      <c r="UOR70" s="200"/>
      <c r="UOS70" s="200"/>
      <c r="UOT70" s="201"/>
      <c r="UOU70" s="200"/>
      <c r="UOV70" s="200"/>
      <c r="UOW70" s="200"/>
      <c r="UOX70" s="200"/>
      <c r="UOY70" s="200"/>
      <c r="UOZ70" s="201"/>
      <c r="UPA70" s="200"/>
      <c r="UPB70" s="200"/>
      <c r="UPC70" s="200"/>
      <c r="UPD70" s="200"/>
      <c r="UPE70" s="200"/>
      <c r="UPF70" s="201"/>
      <c r="UPG70" s="200"/>
      <c r="UPH70" s="200"/>
      <c r="UPI70" s="200"/>
      <c r="UPJ70" s="200"/>
      <c r="UPK70" s="200"/>
      <c r="UPL70" s="201"/>
      <c r="UPM70" s="200"/>
      <c r="UPN70" s="200"/>
      <c r="UPO70" s="200"/>
      <c r="UPP70" s="200"/>
      <c r="UPQ70" s="200"/>
      <c r="UPR70" s="201"/>
      <c r="UPS70" s="200"/>
      <c r="UPT70" s="200"/>
      <c r="UPU70" s="200"/>
      <c r="UPV70" s="200"/>
      <c r="UPW70" s="200"/>
      <c r="UPX70" s="201"/>
      <c r="UPY70" s="200"/>
      <c r="UPZ70" s="200"/>
      <c r="UQA70" s="200"/>
      <c r="UQB70" s="200"/>
      <c r="UQC70" s="200"/>
      <c r="UQD70" s="201"/>
      <c r="UQE70" s="200"/>
      <c r="UQF70" s="200"/>
      <c r="UQG70" s="200"/>
      <c r="UQH70" s="200"/>
      <c r="UQI70" s="200"/>
      <c r="UQJ70" s="201"/>
      <c r="UQK70" s="200"/>
      <c r="UQL70" s="200"/>
      <c r="UQM70" s="200"/>
      <c r="UQN70" s="200"/>
      <c r="UQO70" s="200"/>
      <c r="UQP70" s="201"/>
      <c r="UQQ70" s="200"/>
      <c r="UQR70" s="200"/>
      <c r="UQS70" s="200"/>
      <c r="UQT70" s="200"/>
      <c r="UQU70" s="200"/>
      <c r="UQV70" s="201"/>
      <c r="UQW70" s="200"/>
      <c r="UQX70" s="200"/>
      <c r="UQY70" s="200"/>
      <c r="UQZ70" s="200"/>
      <c r="URA70" s="200"/>
      <c r="URB70" s="201"/>
      <c r="URC70" s="200"/>
      <c r="URD70" s="200"/>
      <c r="URE70" s="200"/>
      <c r="URF70" s="200"/>
      <c r="URG70" s="200"/>
      <c r="URH70" s="201"/>
      <c r="URI70" s="200"/>
      <c r="URJ70" s="200"/>
      <c r="URK70" s="200"/>
      <c r="URL70" s="200"/>
      <c r="URM70" s="200"/>
      <c r="URN70" s="201"/>
      <c r="URO70" s="200"/>
      <c r="URP70" s="200"/>
      <c r="URQ70" s="200"/>
      <c r="URR70" s="200"/>
      <c r="URS70" s="200"/>
      <c r="URT70" s="201"/>
      <c r="URU70" s="200"/>
      <c r="URV70" s="200"/>
      <c r="URW70" s="200"/>
      <c r="URX70" s="200"/>
      <c r="URY70" s="200"/>
      <c r="URZ70" s="201"/>
      <c r="USA70" s="200"/>
      <c r="USB70" s="200"/>
      <c r="USC70" s="200"/>
      <c r="USD70" s="200"/>
      <c r="USE70" s="200"/>
      <c r="USF70" s="201"/>
      <c r="USG70" s="200"/>
      <c r="USH70" s="200"/>
      <c r="USI70" s="200"/>
      <c r="USJ70" s="200"/>
      <c r="USK70" s="200"/>
      <c r="USL70" s="201"/>
      <c r="USM70" s="200"/>
      <c r="USN70" s="200"/>
      <c r="USO70" s="200"/>
      <c r="USP70" s="200"/>
      <c r="USQ70" s="200"/>
      <c r="USR70" s="201"/>
      <c r="USS70" s="200"/>
      <c r="UST70" s="200"/>
      <c r="USU70" s="200"/>
      <c r="USV70" s="200"/>
      <c r="USW70" s="200"/>
      <c r="USX70" s="201"/>
      <c r="USY70" s="200"/>
      <c r="USZ70" s="200"/>
      <c r="UTA70" s="200"/>
      <c r="UTB70" s="200"/>
      <c r="UTC70" s="200"/>
      <c r="UTD70" s="201"/>
      <c r="UTE70" s="200"/>
      <c r="UTF70" s="200"/>
      <c r="UTG70" s="200"/>
      <c r="UTH70" s="200"/>
      <c r="UTI70" s="200"/>
      <c r="UTJ70" s="201"/>
      <c r="UTK70" s="200"/>
      <c r="UTL70" s="200"/>
      <c r="UTM70" s="200"/>
      <c r="UTN70" s="200"/>
      <c r="UTO70" s="200"/>
      <c r="UTP70" s="201"/>
      <c r="UTQ70" s="200"/>
      <c r="UTR70" s="200"/>
      <c r="UTS70" s="200"/>
      <c r="UTT70" s="200"/>
      <c r="UTU70" s="200"/>
      <c r="UTV70" s="201"/>
      <c r="UTW70" s="200"/>
      <c r="UTX70" s="200"/>
      <c r="UTY70" s="200"/>
      <c r="UTZ70" s="200"/>
      <c r="UUA70" s="200"/>
      <c r="UUB70" s="201"/>
      <c r="UUC70" s="200"/>
      <c r="UUD70" s="200"/>
      <c r="UUE70" s="200"/>
      <c r="UUF70" s="200"/>
      <c r="UUG70" s="200"/>
      <c r="UUH70" s="201"/>
      <c r="UUI70" s="200"/>
      <c r="UUJ70" s="200"/>
      <c r="UUK70" s="200"/>
      <c r="UUL70" s="200"/>
      <c r="UUM70" s="200"/>
      <c r="UUN70" s="201"/>
      <c r="UUO70" s="200"/>
      <c r="UUP70" s="200"/>
      <c r="UUQ70" s="200"/>
      <c r="UUR70" s="200"/>
      <c r="UUS70" s="200"/>
      <c r="UUT70" s="201"/>
      <c r="UUU70" s="200"/>
      <c r="UUV70" s="200"/>
      <c r="UUW70" s="200"/>
      <c r="UUX70" s="200"/>
      <c r="UUY70" s="200"/>
      <c r="UUZ70" s="201"/>
      <c r="UVA70" s="200"/>
      <c r="UVB70" s="200"/>
      <c r="UVC70" s="200"/>
      <c r="UVD70" s="200"/>
      <c r="UVE70" s="200"/>
      <c r="UVF70" s="201"/>
      <c r="UVG70" s="200"/>
      <c r="UVH70" s="200"/>
      <c r="UVI70" s="200"/>
      <c r="UVJ70" s="200"/>
      <c r="UVK70" s="200"/>
      <c r="UVL70" s="201"/>
      <c r="UVM70" s="200"/>
      <c r="UVN70" s="200"/>
      <c r="UVO70" s="200"/>
      <c r="UVP70" s="200"/>
      <c r="UVQ70" s="200"/>
      <c r="UVR70" s="201"/>
      <c r="UVS70" s="200"/>
      <c r="UVT70" s="200"/>
      <c r="UVU70" s="200"/>
      <c r="UVV70" s="200"/>
      <c r="UVW70" s="200"/>
      <c r="UVX70" s="201"/>
      <c r="UVY70" s="200"/>
      <c r="UVZ70" s="200"/>
      <c r="UWA70" s="200"/>
      <c r="UWB70" s="200"/>
      <c r="UWC70" s="200"/>
      <c r="UWD70" s="201"/>
      <c r="UWE70" s="200"/>
      <c r="UWF70" s="200"/>
      <c r="UWG70" s="200"/>
      <c r="UWH70" s="200"/>
      <c r="UWI70" s="200"/>
      <c r="UWJ70" s="201"/>
      <c r="UWK70" s="200"/>
      <c r="UWL70" s="200"/>
      <c r="UWM70" s="200"/>
      <c r="UWN70" s="200"/>
      <c r="UWO70" s="200"/>
      <c r="UWP70" s="201"/>
      <c r="UWQ70" s="200"/>
      <c r="UWR70" s="200"/>
      <c r="UWS70" s="200"/>
      <c r="UWT70" s="200"/>
      <c r="UWU70" s="200"/>
      <c r="UWV70" s="201"/>
      <c r="UWW70" s="200"/>
      <c r="UWX70" s="200"/>
      <c r="UWY70" s="200"/>
      <c r="UWZ70" s="200"/>
      <c r="UXA70" s="200"/>
      <c r="UXB70" s="201"/>
      <c r="UXC70" s="200"/>
      <c r="UXD70" s="200"/>
      <c r="UXE70" s="200"/>
      <c r="UXF70" s="200"/>
      <c r="UXG70" s="200"/>
      <c r="UXH70" s="201"/>
      <c r="UXI70" s="200"/>
      <c r="UXJ70" s="200"/>
      <c r="UXK70" s="200"/>
      <c r="UXL70" s="200"/>
      <c r="UXM70" s="200"/>
      <c r="UXN70" s="201"/>
      <c r="UXO70" s="200"/>
      <c r="UXP70" s="200"/>
      <c r="UXQ70" s="200"/>
      <c r="UXR70" s="200"/>
      <c r="UXS70" s="200"/>
      <c r="UXT70" s="201"/>
      <c r="UXU70" s="200"/>
      <c r="UXV70" s="200"/>
      <c r="UXW70" s="200"/>
      <c r="UXX70" s="200"/>
      <c r="UXY70" s="200"/>
      <c r="UXZ70" s="201"/>
      <c r="UYA70" s="200"/>
      <c r="UYB70" s="200"/>
      <c r="UYC70" s="200"/>
      <c r="UYD70" s="200"/>
      <c r="UYE70" s="200"/>
      <c r="UYF70" s="201"/>
      <c r="UYG70" s="200"/>
      <c r="UYH70" s="200"/>
      <c r="UYI70" s="200"/>
      <c r="UYJ70" s="200"/>
      <c r="UYK70" s="200"/>
      <c r="UYL70" s="201"/>
      <c r="UYM70" s="200"/>
      <c r="UYN70" s="200"/>
      <c r="UYO70" s="200"/>
      <c r="UYP70" s="200"/>
      <c r="UYQ70" s="200"/>
      <c r="UYR70" s="201"/>
      <c r="UYS70" s="200"/>
      <c r="UYT70" s="200"/>
      <c r="UYU70" s="200"/>
      <c r="UYV70" s="200"/>
      <c r="UYW70" s="200"/>
      <c r="UYX70" s="201"/>
      <c r="UYY70" s="200"/>
      <c r="UYZ70" s="200"/>
      <c r="UZA70" s="200"/>
      <c r="UZB70" s="200"/>
      <c r="UZC70" s="200"/>
      <c r="UZD70" s="201"/>
      <c r="UZE70" s="200"/>
      <c r="UZF70" s="200"/>
      <c r="UZG70" s="200"/>
      <c r="UZH70" s="200"/>
      <c r="UZI70" s="200"/>
      <c r="UZJ70" s="201"/>
      <c r="UZK70" s="200"/>
      <c r="UZL70" s="200"/>
      <c r="UZM70" s="200"/>
      <c r="UZN70" s="200"/>
      <c r="UZO70" s="200"/>
      <c r="UZP70" s="201"/>
      <c r="UZQ70" s="200"/>
      <c r="UZR70" s="200"/>
      <c r="UZS70" s="200"/>
      <c r="UZT70" s="200"/>
      <c r="UZU70" s="200"/>
      <c r="UZV70" s="201"/>
      <c r="UZW70" s="200"/>
      <c r="UZX70" s="200"/>
      <c r="UZY70" s="200"/>
      <c r="UZZ70" s="200"/>
      <c r="VAA70" s="200"/>
      <c r="VAB70" s="201"/>
      <c r="VAC70" s="200"/>
      <c r="VAD70" s="200"/>
      <c r="VAE70" s="200"/>
      <c r="VAF70" s="200"/>
      <c r="VAG70" s="200"/>
      <c r="VAH70" s="201"/>
      <c r="VAI70" s="200"/>
      <c r="VAJ70" s="200"/>
      <c r="VAK70" s="200"/>
      <c r="VAL70" s="200"/>
      <c r="VAM70" s="200"/>
      <c r="VAN70" s="201"/>
      <c r="VAO70" s="200"/>
      <c r="VAP70" s="200"/>
      <c r="VAQ70" s="200"/>
      <c r="VAR70" s="200"/>
      <c r="VAS70" s="200"/>
      <c r="VAT70" s="201"/>
      <c r="VAU70" s="200"/>
      <c r="VAV70" s="200"/>
      <c r="VAW70" s="200"/>
      <c r="VAX70" s="200"/>
      <c r="VAY70" s="200"/>
      <c r="VAZ70" s="201"/>
      <c r="VBA70" s="200"/>
      <c r="VBB70" s="200"/>
      <c r="VBC70" s="200"/>
      <c r="VBD70" s="200"/>
      <c r="VBE70" s="200"/>
      <c r="VBF70" s="201"/>
      <c r="VBG70" s="200"/>
      <c r="VBH70" s="200"/>
      <c r="VBI70" s="200"/>
      <c r="VBJ70" s="200"/>
      <c r="VBK70" s="200"/>
      <c r="VBL70" s="201"/>
      <c r="VBM70" s="200"/>
      <c r="VBN70" s="200"/>
      <c r="VBO70" s="200"/>
      <c r="VBP70" s="200"/>
      <c r="VBQ70" s="200"/>
      <c r="VBR70" s="201"/>
      <c r="VBS70" s="200"/>
      <c r="VBT70" s="200"/>
      <c r="VBU70" s="200"/>
      <c r="VBV70" s="200"/>
      <c r="VBW70" s="200"/>
      <c r="VBX70" s="201"/>
      <c r="VBY70" s="200"/>
      <c r="VBZ70" s="200"/>
      <c r="VCA70" s="200"/>
      <c r="VCB70" s="200"/>
      <c r="VCC70" s="200"/>
      <c r="VCD70" s="201"/>
      <c r="VCE70" s="200"/>
      <c r="VCF70" s="200"/>
      <c r="VCG70" s="200"/>
      <c r="VCH70" s="200"/>
      <c r="VCI70" s="200"/>
      <c r="VCJ70" s="201"/>
      <c r="VCK70" s="200"/>
      <c r="VCL70" s="200"/>
      <c r="VCM70" s="200"/>
      <c r="VCN70" s="200"/>
      <c r="VCO70" s="200"/>
      <c r="VCP70" s="201"/>
      <c r="VCQ70" s="200"/>
      <c r="VCR70" s="200"/>
      <c r="VCS70" s="200"/>
      <c r="VCT70" s="200"/>
      <c r="VCU70" s="200"/>
      <c r="VCV70" s="201"/>
      <c r="VCW70" s="200"/>
      <c r="VCX70" s="200"/>
      <c r="VCY70" s="200"/>
      <c r="VCZ70" s="200"/>
      <c r="VDA70" s="200"/>
      <c r="VDB70" s="201"/>
      <c r="VDC70" s="200"/>
      <c r="VDD70" s="200"/>
      <c r="VDE70" s="200"/>
      <c r="VDF70" s="200"/>
      <c r="VDG70" s="200"/>
      <c r="VDH70" s="201"/>
      <c r="VDI70" s="200"/>
      <c r="VDJ70" s="200"/>
      <c r="VDK70" s="200"/>
      <c r="VDL70" s="200"/>
      <c r="VDM70" s="200"/>
      <c r="VDN70" s="201"/>
      <c r="VDO70" s="200"/>
      <c r="VDP70" s="200"/>
      <c r="VDQ70" s="200"/>
      <c r="VDR70" s="200"/>
      <c r="VDS70" s="200"/>
      <c r="VDT70" s="201"/>
      <c r="VDU70" s="200"/>
      <c r="VDV70" s="200"/>
      <c r="VDW70" s="200"/>
      <c r="VDX70" s="200"/>
      <c r="VDY70" s="200"/>
      <c r="VDZ70" s="201"/>
      <c r="VEA70" s="200"/>
      <c r="VEB70" s="200"/>
      <c r="VEC70" s="200"/>
      <c r="VED70" s="200"/>
      <c r="VEE70" s="200"/>
      <c r="VEF70" s="201"/>
      <c r="VEG70" s="200"/>
      <c r="VEH70" s="200"/>
      <c r="VEI70" s="200"/>
      <c r="VEJ70" s="200"/>
      <c r="VEK70" s="200"/>
      <c r="VEL70" s="201"/>
      <c r="VEM70" s="200"/>
      <c r="VEN70" s="200"/>
      <c r="VEO70" s="200"/>
      <c r="VEP70" s="200"/>
      <c r="VEQ70" s="200"/>
      <c r="VER70" s="201"/>
      <c r="VES70" s="200"/>
      <c r="VET70" s="200"/>
      <c r="VEU70" s="200"/>
      <c r="VEV70" s="200"/>
      <c r="VEW70" s="200"/>
      <c r="VEX70" s="201"/>
      <c r="VEY70" s="200"/>
      <c r="VEZ70" s="200"/>
      <c r="VFA70" s="200"/>
      <c r="VFB70" s="200"/>
      <c r="VFC70" s="200"/>
      <c r="VFD70" s="201"/>
      <c r="VFE70" s="200"/>
      <c r="VFF70" s="200"/>
      <c r="VFG70" s="200"/>
      <c r="VFH70" s="200"/>
      <c r="VFI70" s="200"/>
      <c r="VFJ70" s="201"/>
      <c r="VFK70" s="200"/>
      <c r="VFL70" s="200"/>
      <c r="VFM70" s="200"/>
      <c r="VFN70" s="200"/>
      <c r="VFO70" s="200"/>
      <c r="VFP70" s="201"/>
      <c r="VFQ70" s="200"/>
      <c r="VFR70" s="200"/>
      <c r="VFS70" s="200"/>
      <c r="VFT70" s="200"/>
      <c r="VFU70" s="200"/>
      <c r="VFV70" s="201"/>
      <c r="VFW70" s="200"/>
      <c r="VFX70" s="200"/>
      <c r="VFY70" s="200"/>
      <c r="VFZ70" s="200"/>
      <c r="VGA70" s="200"/>
      <c r="VGB70" s="201"/>
      <c r="VGC70" s="200"/>
      <c r="VGD70" s="200"/>
      <c r="VGE70" s="200"/>
      <c r="VGF70" s="200"/>
      <c r="VGG70" s="200"/>
      <c r="VGH70" s="201"/>
      <c r="VGI70" s="200"/>
      <c r="VGJ70" s="200"/>
      <c r="VGK70" s="200"/>
      <c r="VGL70" s="200"/>
      <c r="VGM70" s="200"/>
      <c r="VGN70" s="201"/>
      <c r="VGO70" s="200"/>
      <c r="VGP70" s="200"/>
      <c r="VGQ70" s="200"/>
      <c r="VGR70" s="200"/>
      <c r="VGS70" s="200"/>
      <c r="VGT70" s="201"/>
      <c r="VGU70" s="200"/>
      <c r="VGV70" s="200"/>
      <c r="VGW70" s="200"/>
      <c r="VGX70" s="200"/>
      <c r="VGY70" s="200"/>
      <c r="VGZ70" s="201"/>
      <c r="VHA70" s="200"/>
      <c r="VHB70" s="200"/>
      <c r="VHC70" s="200"/>
      <c r="VHD70" s="200"/>
      <c r="VHE70" s="200"/>
      <c r="VHF70" s="201"/>
      <c r="VHG70" s="200"/>
      <c r="VHH70" s="200"/>
      <c r="VHI70" s="200"/>
      <c r="VHJ70" s="200"/>
      <c r="VHK70" s="200"/>
      <c r="VHL70" s="201"/>
      <c r="VHM70" s="200"/>
      <c r="VHN70" s="200"/>
      <c r="VHO70" s="200"/>
      <c r="VHP70" s="200"/>
      <c r="VHQ70" s="200"/>
      <c r="VHR70" s="201"/>
      <c r="VHS70" s="200"/>
      <c r="VHT70" s="200"/>
      <c r="VHU70" s="200"/>
      <c r="VHV70" s="200"/>
      <c r="VHW70" s="200"/>
      <c r="VHX70" s="201"/>
      <c r="VHY70" s="200"/>
      <c r="VHZ70" s="200"/>
      <c r="VIA70" s="200"/>
      <c r="VIB70" s="200"/>
      <c r="VIC70" s="200"/>
      <c r="VID70" s="201"/>
      <c r="VIE70" s="200"/>
      <c r="VIF70" s="200"/>
      <c r="VIG70" s="200"/>
      <c r="VIH70" s="200"/>
      <c r="VII70" s="200"/>
      <c r="VIJ70" s="201"/>
      <c r="VIK70" s="200"/>
      <c r="VIL70" s="200"/>
      <c r="VIM70" s="200"/>
      <c r="VIN70" s="200"/>
      <c r="VIO70" s="200"/>
      <c r="VIP70" s="201"/>
      <c r="VIQ70" s="200"/>
      <c r="VIR70" s="200"/>
      <c r="VIS70" s="200"/>
      <c r="VIT70" s="200"/>
      <c r="VIU70" s="200"/>
      <c r="VIV70" s="201"/>
      <c r="VIW70" s="200"/>
      <c r="VIX70" s="200"/>
      <c r="VIY70" s="200"/>
      <c r="VIZ70" s="200"/>
      <c r="VJA70" s="200"/>
      <c r="VJB70" s="201"/>
      <c r="VJC70" s="200"/>
      <c r="VJD70" s="200"/>
      <c r="VJE70" s="200"/>
      <c r="VJF70" s="200"/>
      <c r="VJG70" s="200"/>
      <c r="VJH70" s="201"/>
      <c r="VJI70" s="200"/>
      <c r="VJJ70" s="200"/>
      <c r="VJK70" s="200"/>
      <c r="VJL70" s="200"/>
      <c r="VJM70" s="200"/>
      <c r="VJN70" s="201"/>
      <c r="VJO70" s="200"/>
      <c r="VJP70" s="200"/>
      <c r="VJQ70" s="200"/>
      <c r="VJR70" s="200"/>
      <c r="VJS70" s="200"/>
      <c r="VJT70" s="201"/>
      <c r="VJU70" s="200"/>
      <c r="VJV70" s="200"/>
      <c r="VJW70" s="200"/>
      <c r="VJX70" s="200"/>
      <c r="VJY70" s="200"/>
      <c r="VJZ70" s="201"/>
      <c r="VKA70" s="200"/>
      <c r="VKB70" s="200"/>
      <c r="VKC70" s="200"/>
      <c r="VKD70" s="200"/>
      <c r="VKE70" s="200"/>
      <c r="VKF70" s="201"/>
      <c r="VKG70" s="200"/>
      <c r="VKH70" s="200"/>
      <c r="VKI70" s="200"/>
      <c r="VKJ70" s="200"/>
      <c r="VKK70" s="200"/>
      <c r="VKL70" s="201"/>
      <c r="VKM70" s="200"/>
      <c r="VKN70" s="200"/>
      <c r="VKO70" s="200"/>
      <c r="VKP70" s="200"/>
      <c r="VKQ70" s="200"/>
      <c r="VKR70" s="201"/>
      <c r="VKS70" s="200"/>
      <c r="VKT70" s="200"/>
      <c r="VKU70" s="200"/>
      <c r="VKV70" s="200"/>
      <c r="VKW70" s="200"/>
      <c r="VKX70" s="201"/>
      <c r="VKY70" s="200"/>
      <c r="VKZ70" s="200"/>
      <c r="VLA70" s="200"/>
      <c r="VLB70" s="200"/>
      <c r="VLC70" s="200"/>
      <c r="VLD70" s="201"/>
      <c r="VLE70" s="200"/>
      <c r="VLF70" s="200"/>
      <c r="VLG70" s="200"/>
      <c r="VLH70" s="200"/>
      <c r="VLI70" s="200"/>
      <c r="VLJ70" s="201"/>
      <c r="VLK70" s="200"/>
      <c r="VLL70" s="200"/>
      <c r="VLM70" s="200"/>
      <c r="VLN70" s="200"/>
      <c r="VLO70" s="200"/>
      <c r="VLP70" s="201"/>
      <c r="VLQ70" s="200"/>
      <c r="VLR70" s="200"/>
      <c r="VLS70" s="200"/>
      <c r="VLT70" s="200"/>
      <c r="VLU70" s="200"/>
      <c r="VLV70" s="201"/>
      <c r="VLW70" s="200"/>
      <c r="VLX70" s="200"/>
      <c r="VLY70" s="200"/>
      <c r="VLZ70" s="200"/>
      <c r="VMA70" s="200"/>
      <c r="VMB70" s="201"/>
      <c r="VMC70" s="200"/>
      <c r="VMD70" s="200"/>
      <c r="VME70" s="200"/>
      <c r="VMF70" s="200"/>
      <c r="VMG70" s="200"/>
      <c r="VMH70" s="201"/>
      <c r="VMI70" s="200"/>
      <c r="VMJ70" s="200"/>
      <c r="VMK70" s="200"/>
      <c r="VML70" s="200"/>
      <c r="VMM70" s="200"/>
      <c r="VMN70" s="201"/>
      <c r="VMO70" s="200"/>
      <c r="VMP70" s="200"/>
      <c r="VMQ70" s="200"/>
      <c r="VMR70" s="200"/>
      <c r="VMS70" s="200"/>
      <c r="VMT70" s="201"/>
      <c r="VMU70" s="200"/>
      <c r="VMV70" s="200"/>
      <c r="VMW70" s="200"/>
      <c r="VMX70" s="200"/>
      <c r="VMY70" s="200"/>
      <c r="VMZ70" s="201"/>
      <c r="VNA70" s="200"/>
      <c r="VNB70" s="200"/>
      <c r="VNC70" s="200"/>
      <c r="VND70" s="200"/>
      <c r="VNE70" s="200"/>
      <c r="VNF70" s="201"/>
      <c r="VNG70" s="200"/>
      <c r="VNH70" s="200"/>
      <c r="VNI70" s="200"/>
      <c r="VNJ70" s="200"/>
      <c r="VNK70" s="200"/>
      <c r="VNL70" s="201"/>
      <c r="VNM70" s="200"/>
      <c r="VNN70" s="200"/>
      <c r="VNO70" s="200"/>
      <c r="VNP70" s="200"/>
      <c r="VNQ70" s="200"/>
      <c r="VNR70" s="201"/>
      <c r="VNS70" s="200"/>
      <c r="VNT70" s="200"/>
      <c r="VNU70" s="200"/>
      <c r="VNV70" s="200"/>
      <c r="VNW70" s="200"/>
      <c r="VNX70" s="201"/>
      <c r="VNY70" s="200"/>
      <c r="VNZ70" s="200"/>
      <c r="VOA70" s="200"/>
      <c r="VOB70" s="200"/>
      <c r="VOC70" s="200"/>
      <c r="VOD70" s="201"/>
      <c r="VOE70" s="200"/>
      <c r="VOF70" s="200"/>
      <c r="VOG70" s="200"/>
      <c r="VOH70" s="200"/>
      <c r="VOI70" s="200"/>
      <c r="VOJ70" s="201"/>
      <c r="VOK70" s="200"/>
      <c r="VOL70" s="200"/>
      <c r="VOM70" s="200"/>
      <c r="VON70" s="200"/>
      <c r="VOO70" s="200"/>
      <c r="VOP70" s="201"/>
      <c r="VOQ70" s="200"/>
      <c r="VOR70" s="200"/>
      <c r="VOS70" s="200"/>
      <c r="VOT70" s="200"/>
      <c r="VOU70" s="200"/>
      <c r="VOV70" s="201"/>
      <c r="VOW70" s="200"/>
      <c r="VOX70" s="200"/>
      <c r="VOY70" s="200"/>
      <c r="VOZ70" s="200"/>
      <c r="VPA70" s="200"/>
      <c r="VPB70" s="201"/>
      <c r="VPC70" s="200"/>
      <c r="VPD70" s="200"/>
      <c r="VPE70" s="200"/>
      <c r="VPF70" s="200"/>
      <c r="VPG70" s="200"/>
      <c r="VPH70" s="201"/>
      <c r="VPI70" s="200"/>
      <c r="VPJ70" s="200"/>
      <c r="VPK70" s="200"/>
      <c r="VPL70" s="200"/>
      <c r="VPM70" s="200"/>
      <c r="VPN70" s="201"/>
      <c r="VPO70" s="200"/>
      <c r="VPP70" s="200"/>
      <c r="VPQ70" s="200"/>
      <c r="VPR70" s="200"/>
      <c r="VPS70" s="200"/>
      <c r="VPT70" s="201"/>
      <c r="VPU70" s="200"/>
      <c r="VPV70" s="200"/>
      <c r="VPW70" s="200"/>
      <c r="VPX70" s="200"/>
      <c r="VPY70" s="200"/>
      <c r="VPZ70" s="201"/>
      <c r="VQA70" s="200"/>
      <c r="VQB70" s="200"/>
      <c r="VQC70" s="200"/>
      <c r="VQD70" s="200"/>
      <c r="VQE70" s="200"/>
      <c r="VQF70" s="201"/>
      <c r="VQG70" s="200"/>
      <c r="VQH70" s="200"/>
      <c r="VQI70" s="200"/>
      <c r="VQJ70" s="200"/>
      <c r="VQK70" s="200"/>
      <c r="VQL70" s="201"/>
      <c r="VQM70" s="200"/>
      <c r="VQN70" s="200"/>
      <c r="VQO70" s="200"/>
      <c r="VQP70" s="200"/>
      <c r="VQQ70" s="200"/>
      <c r="VQR70" s="201"/>
      <c r="VQS70" s="200"/>
      <c r="VQT70" s="200"/>
      <c r="VQU70" s="200"/>
      <c r="VQV70" s="200"/>
      <c r="VQW70" s="200"/>
      <c r="VQX70" s="201"/>
      <c r="VQY70" s="200"/>
      <c r="VQZ70" s="200"/>
      <c r="VRA70" s="200"/>
      <c r="VRB70" s="200"/>
      <c r="VRC70" s="200"/>
      <c r="VRD70" s="201"/>
      <c r="VRE70" s="200"/>
      <c r="VRF70" s="200"/>
      <c r="VRG70" s="200"/>
      <c r="VRH70" s="200"/>
      <c r="VRI70" s="200"/>
      <c r="VRJ70" s="201"/>
      <c r="VRK70" s="200"/>
      <c r="VRL70" s="200"/>
      <c r="VRM70" s="200"/>
      <c r="VRN70" s="200"/>
      <c r="VRO70" s="200"/>
      <c r="VRP70" s="201"/>
      <c r="VRQ70" s="200"/>
      <c r="VRR70" s="200"/>
      <c r="VRS70" s="200"/>
      <c r="VRT70" s="200"/>
      <c r="VRU70" s="200"/>
      <c r="VRV70" s="201"/>
      <c r="VRW70" s="200"/>
      <c r="VRX70" s="200"/>
      <c r="VRY70" s="200"/>
      <c r="VRZ70" s="200"/>
      <c r="VSA70" s="200"/>
      <c r="VSB70" s="201"/>
      <c r="VSC70" s="200"/>
      <c r="VSD70" s="200"/>
      <c r="VSE70" s="200"/>
      <c r="VSF70" s="200"/>
      <c r="VSG70" s="200"/>
      <c r="VSH70" s="201"/>
      <c r="VSI70" s="200"/>
      <c r="VSJ70" s="200"/>
      <c r="VSK70" s="200"/>
      <c r="VSL70" s="200"/>
      <c r="VSM70" s="200"/>
      <c r="VSN70" s="201"/>
      <c r="VSO70" s="200"/>
      <c r="VSP70" s="200"/>
      <c r="VSQ70" s="200"/>
      <c r="VSR70" s="200"/>
      <c r="VSS70" s="200"/>
      <c r="VST70" s="201"/>
      <c r="VSU70" s="200"/>
      <c r="VSV70" s="200"/>
      <c r="VSW70" s="200"/>
      <c r="VSX70" s="200"/>
      <c r="VSY70" s="200"/>
      <c r="VSZ70" s="201"/>
      <c r="VTA70" s="200"/>
      <c r="VTB70" s="200"/>
      <c r="VTC70" s="200"/>
      <c r="VTD70" s="200"/>
      <c r="VTE70" s="200"/>
      <c r="VTF70" s="201"/>
      <c r="VTG70" s="200"/>
      <c r="VTH70" s="200"/>
      <c r="VTI70" s="200"/>
      <c r="VTJ70" s="200"/>
      <c r="VTK70" s="200"/>
      <c r="VTL70" s="201"/>
      <c r="VTM70" s="200"/>
      <c r="VTN70" s="200"/>
      <c r="VTO70" s="200"/>
      <c r="VTP70" s="200"/>
      <c r="VTQ70" s="200"/>
      <c r="VTR70" s="201"/>
      <c r="VTS70" s="200"/>
      <c r="VTT70" s="200"/>
      <c r="VTU70" s="200"/>
      <c r="VTV70" s="200"/>
      <c r="VTW70" s="200"/>
      <c r="VTX70" s="201"/>
      <c r="VTY70" s="200"/>
      <c r="VTZ70" s="200"/>
      <c r="VUA70" s="200"/>
      <c r="VUB70" s="200"/>
      <c r="VUC70" s="200"/>
      <c r="VUD70" s="201"/>
      <c r="VUE70" s="200"/>
      <c r="VUF70" s="200"/>
      <c r="VUG70" s="200"/>
      <c r="VUH70" s="200"/>
      <c r="VUI70" s="200"/>
      <c r="VUJ70" s="201"/>
      <c r="VUK70" s="200"/>
      <c r="VUL70" s="200"/>
      <c r="VUM70" s="200"/>
      <c r="VUN70" s="200"/>
      <c r="VUO70" s="200"/>
      <c r="VUP70" s="201"/>
      <c r="VUQ70" s="200"/>
      <c r="VUR70" s="200"/>
      <c r="VUS70" s="200"/>
      <c r="VUT70" s="200"/>
      <c r="VUU70" s="200"/>
      <c r="VUV70" s="201"/>
      <c r="VUW70" s="200"/>
      <c r="VUX70" s="200"/>
      <c r="VUY70" s="200"/>
      <c r="VUZ70" s="200"/>
      <c r="VVA70" s="200"/>
      <c r="VVB70" s="201"/>
      <c r="VVC70" s="200"/>
      <c r="VVD70" s="200"/>
      <c r="VVE70" s="200"/>
      <c r="VVF70" s="200"/>
      <c r="VVG70" s="200"/>
      <c r="VVH70" s="201"/>
      <c r="VVI70" s="200"/>
      <c r="VVJ70" s="200"/>
      <c r="VVK70" s="200"/>
      <c r="VVL70" s="200"/>
      <c r="VVM70" s="200"/>
      <c r="VVN70" s="201"/>
      <c r="VVO70" s="200"/>
      <c r="VVP70" s="200"/>
      <c r="VVQ70" s="200"/>
      <c r="VVR70" s="200"/>
      <c r="VVS70" s="200"/>
      <c r="VVT70" s="201"/>
      <c r="VVU70" s="200"/>
      <c r="VVV70" s="200"/>
      <c r="VVW70" s="200"/>
      <c r="VVX70" s="200"/>
      <c r="VVY70" s="200"/>
      <c r="VVZ70" s="201"/>
      <c r="VWA70" s="200"/>
      <c r="VWB70" s="200"/>
      <c r="VWC70" s="200"/>
      <c r="VWD70" s="200"/>
      <c r="VWE70" s="200"/>
      <c r="VWF70" s="201"/>
      <c r="VWG70" s="200"/>
      <c r="VWH70" s="200"/>
      <c r="VWI70" s="200"/>
      <c r="VWJ70" s="200"/>
      <c r="VWK70" s="200"/>
      <c r="VWL70" s="201"/>
      <c r="VWM70" s="200"/>
      <c r="VWN70" s="200"/>
      <c r="VWO70" s="200"/>
      <c r="VWP70" s="200"/>
      <c r="VWQ70" s="200"/>
      <c r="VWR70" s="201"/>
      <c r="VWS70" s="200"/>
      <c r="VWT70" s="200"/>
      <c r="VWU70" s="200"/>
      <c r="VWV70" s="200"/>
      <c r="VWW70" s="200"/>
      <c r="VWX70" s="201"/>
      <c r="VWY70" s="200"/>
      <c r="VWZ70" s="200"/>
      <c r="VXA70" s="200"/>
      <c r="VXB70" s="200"/>
      <c r="VXC70" s="200"/>
      <c r="VXD70" s="201"/>
      <c r="VXE70" s="200"/>
      <c r="VXF70" s="200"/>
      <c r="VXG70" s="200"/>
      <c r="VXH70" s="200"/>
      <c r="VXI70" s="200"/>
      <c r="VXJ70" s="201"/>
      <c r="VXK70" s="200"/>
      <c r="VXL70" s="200"/>
      <c r="VXM70" s="200"/>
      <c r="VXN70" s="200"/>
      <c r="VXO70" s="200"/>
      <c r="VXP70" s="201"/>
      <c r="VXQ70" s="200"/>
      <c r="VXR70" s="200"/>
      <c r="VXS70" s="200"/>
      <c r="VXT70" s="200"/>
      <c r="VXU70" s="200"/>
      <c r="VXV70" s="201"/>
      <c r="VXW70" s="200"/>
      <c r="VXX70" s="200"/>
      <c r="VXY70" s="200"/>
      <c r="VXZ70" s="200"/>
      <c r="VYA70" s="200"/>
      <c r="VYB70" s="201"/>
      <c r="VYC70" s="200"/>
      <c r="VYD70" s="200"/>
      <c r="VYE70" s="200"/>
      <c r="VYF70" s="200"/>
      <c r="VYG70" s="200"/>
      <c r="VYH70" s="201"/>
      <c r="VYI70" s="200"/>
      <c r="VYJ70" s="200"/>
      <c r="VYK70" s="200"/>
      <c r="VYL70" s="200"/>
      <c r="VYM70" s="200"/>
      <c r="VYN70" s="201"/>
      <c r="VYO70" s="200"/>
      <c r="VYP70" s="200"/>
      <c r="VYQ70" s="200"/>
      <c r="VYR70" s="200"/>
      <c r="VYS70" s="200"/>
      <c r="VYT70" s="201"/>
      <c r="VYU70" s="200"/>
      <c r="VYV70" s="200"/>
      <c r="VYW70" s="200"/>
      <c r="VYX70" s="200"/>
      <c r="VYY70" s="200"/>
      <c r="VYZ70" s="201"/>
      <c r="VZA70" s="200"/>
      <c r="VZB70" s="200"/>
      <c r="VZC70" s="200"/>
      <c r="VZD70" s="200"/>
      <c r="VZE70" s="200"/>
      <c r="VZF70" s="201"/>
      <c r="VZG70" s="200"/>
      <c r="VZH70" s="200"/>
      <c r="VZI70" s="200"/>
      <c r="VZJ70" s="200"/>
      <c r="VZK70" s="200"/>
      <c r="VZL70" s="201"/>
      <c r="VZM70" s="200"/>
      <c r="VZN70" s="200"/>
      <c r="VZO70" s="200"/>
      <c r="VZP70" s="200"/>
      <c r="VZQ70" s="200"/>
      <c r="VZR70" s="201"/>
      <c r="VZS70" s="200"/>
      <c r="VZT70" s="200"/>
      <c r="VZU70" s="200"/>
      <c r="VZV70" s="200"/>
      <c r="VZW70" s="200"/>
      <c r="VZX70" s="201"/>
      <c r="VZY70" s="200"/>
      <c r="VZZ70" s="200"/>
      <c r="WAA70" s="200"/>
      <c r="WAB70" s="200"/>
      <c r="WAC70" s="200"/>
      <c r="WAD70" s="201"/>
      <c r="WAE70" s="200"/>
      <c r="WAF70" s="200"/>
      <c r="WAG70" s="200"/>
      <c r="WAH70" s="200"/>
      <c r="WAI70" s="200"/>
      <c r="WAJ70" s="201"/>
      <c r="WAK70" s="200"/>
      <c r="WAL70" s="200"/>
      <c r="WAM70" s="200"/>
      <c r="WAN70" s="200"/>
      <c r="WAO70" s="200"/>
      <c r="WAP70" s="201"/>
      <c r="WAQ70" s="200"/>
      <c r="WAR70" s="200"/>
      <c r="WAS70" s="200"/>
      <c r="WAT70" s="200"/>
      <c r="WAU70" s="200"/>
      <c r="WAV70" s="201"/>
      <c r="WAW70" s="200"/>
      <c r="WAX70" s="200"/>
      <c r="WAY70" s="200"/>
      <c r="WAZ70" s="200"/>
      <c r="WBA70" s="200"/>
      <c r="WBB70" s="201"/>
      <c r="WBC70" s="200"/>
      <c r="WBD70" s="200"/>
      <c r="WBE70" s="200"/>
      <c r="WBF70" s="200"/>
      <c r="WBG70" s="200"/>
      <c r="WBH70" s="201"/>
      <c r="WBI70" s="200"/>
      <c r="WBJ70" s="200"/>
      <c r="WBK70" s="200"/>
      <c r="WBL70" s="200"/>
      <c r="WBM70" s="200"/>
      <c r="WBN70" s="201"/>
      <c r="WBO70" s="200"/>
      <c r="WBP70" s="200"/>
      <c r="WBQ70" s="200"/>
      <c r="WBR70" s="200"/>
      <c r="WBS70" s="200"/>
      <c r="WBT70" s="201"/>
      <c r="WBU70" s="200"/>
      <c r="WBV70" s="200"/>
      <c r="WBW70" s="200"/>
      <c r="WBX70" s="200"/>
      <c r="WBY70" s="200"/>
      <c r="WBZ70" s="201"/>
      <c r="WCA70" s="200"/>
      <c r="WCB70" s="200"/>
      <c r="WCC70" s="200"/>
      <c r="WCD70" s="200"/>
      <c r="WCE70" s="200"/>
      <c r="WCF70" s="201"/>
      <c r="WCG70" s="200"/>
      <c r="WCH70" s="200"/>
      <c r="WCI70" s="200"/>
      <c r="WCJ70" s="200"/>
      <c r="WCK70" s="200"/>
      <c r="WCL70" s="201"/>
      <c r="WCM70" s="200"/>
      <c r="WCN70" s="200"/>
      <c r="WCO70" s="200"/>
      <c r="WCP70" s="200"/>
      <c r="WCQ70" s="200"/>
      <c r="WCR70" s="201"/>
      <c r="WCS70" s="200"/>
      <c r="WCT70" s="200"/>
      <c r="WCU70" s="200"/>
      <c r="WCV70" s="200"/>
      <c r="WCW70" s="200"/>
      <c r="WCX70" s="201"/>
      <c r="WCY70" s="200"/>
      <c r="WCZ70" s="200"/>
      <c r="WDA70" s="200"/>
      <c r="WDB70" s="200"/>
      <c r="WDC70" s="200"/>
      <c r="WDD70" s="201"/>
      <c r="WDE70" s="200"/>
      <c r="WDF70" s="200"/>
      <c r="WDG70" s="200"/>
      <c r="WDH70" s="200"/>
      <c r="WDI70" s="200"/>
      <c r="WDJ70" s="201"/>
      <c r="WDK70" s="200"/>
      <c r="WDL70" s="200"/>
      <c r="WDM70" s="200"/>
      <c r="WDN70" s="200"/>
      <c r="WDO70" s="200"/>
      <c r="WDP70" s="201"/>
      <c r="WDQ70" s="200"/>
      <c r="WDR70" s="200"/>
      <c r="WDS70" s="200"/>
      <c r="WDT70" s="200"/>
      <c r="WDU70" s="200"/>
      <c r="WDV70" s="201"/>
      <c r="WDW70" s="200"/>
      <c r="WDX70" s="200"/>
      <c r="WDY70" s="200"/>
      <c r="WDZ70" s="200"/>
      <c r="WEA70" s="200"/>
      <c r="WEB70" s="201"/>
      <c r="WEC70" s="200"/>
      <c r="WED70" s="200"/>
      <c r="WEE70" s="200"/>
      <c r="WEF70" s="200"/>
      <c r="WEG70" s="200"/>
      <c r="WEH70" s="201"/>
      <c r="WEI70" s="200"/>
      <c r="WEJ70" s="200"/>
      <c r="WEK70" s="200"/>
      <c r="WEL70" s="200"/>
      <c r="WEM70" s="200"/>
      <c r="WEN70" s="201"/>
      <c r="WEO70" s="200"/>
      <c r="WEP70" s="200"/>
      <c r="WEQ70" s="200"/>
      <c r="WER70" s="200"/>
      <c r="WES70" s="200"/>
      <c r="WET70" s="201"/>
      <c r="WEU70" s="200"/>
      <c r="WEV70" s="200"/>
      <c r="WEW70" s="200"/>
      <c r="WEX70" s="200"/>
      <c r="WEY70" s="200"/>
      <c r="WEZ70" s="201"/>
      <c r="WFA70" s="200"/>
      <c r="WFB70" s="200"/>
      <c r="WFC70" s="200"/>
      <c r="WFD70" s="200"/>
      <c r="WFE70" s="200"/>
      <c r="WFF70" s="201"/>
      <c r="WFG70" s="200"/>
      <c r="WFH70" s="200"/>
      <c r="WFI70" s="200"/>
      <c r="WFJ70" s="200"/>
      <c r="WFK70" s="200"/>
      <c r="WFL70" s="201"/>
      <c r="WFM70" s="200"/>
      <c r="WFN70" s="200"/>
      <c r="WFO70" s="200"/>
      <c r="WFP70" s="200"/>
      <c r="WFQ70" s="200"/>
      <c r="WFR70" s="201"/>
      <c r="WFS70" s="200"/>
      <c r="WFT70" s="200"/>
      <c r="WFU70" s="200"/>
      <c r="WFV70" s="200"/>
      <c r="WFW70" s="200"/>
      <c r="WFX70" s="201"/>
      <c r="WFY70" s="200"/>
      <c r="WFZ70" s="200"/>
      <c r="WGA70" s="200"/>
      <c r="WGB70" s="200"/>
      <c r="WGC70" s="200"/>
      <c r="WGD70" s="201"/>
      <c r="WGE70" s="200"/>
      <c r="WGF70" s="200"/>
      <c r="WGG70" s="200"/>
      <c r="WGH70" s="200"/>
      <c r="WGI70" s="200"/>
      <c r="WGJ70" s="201"/>
      <c r="WGK70" s="200"/>
      <c r="WGL70" s="200"/>
      <c r="WGM70" s="200"/>
      <c r="WGN70" s="200"/>
      <c r="WGO70" s="200"/>
      <c r="WGP70" s="201"/>
      <c r="WGQ70" s="200"/>
      <c r="WGR70" s="200"/>
      <c r="WGS70" s="200"/>
      <c r="WGT70" s="200"/>
      <c r="WGU70" s="200"/>
      <c r="WGV70" s="201"/>
      <c r="WGW70" s="200"/>
      <c r="WGX70" s="200"/>
      <c r="WGY70" s="200"/>
      <c r="WGZ70" s="200"/>
      <c r="WHA70" s="200"/>
      <c r="WHB70" s="201"/>
      <c r="WHC70" s="200"/>
      <c r="WHD70" s="200"/>
      <c r="WHE70" s="200"/>
      <c r="WHF70" s="200"/>
      <c r="WHG70" s="200"/>
      <c r="WHH70" s="201"/>
      <c r="WHI70" s="200"/>
      <c r="WHJ70" s="200"/>
      <c r="WHK70" s="200"/>
      <c r="WHL70" s="200"/>
      <c r="WHM70" s="200"/>
      <c r="WHN70" s="201"/>
      <c r="WHO70" s="200"/>
      <c r="WHP70" s="200"/>
      <c r="WHQ70" s="200"/>
      <c r="WHR70" s="200"/>
      <c r="WHS70" s="200"/>
      <c r="WHT70" s="201"/>
      <c r="WHU70" s="200"/>
      <c r="WHV70" s="200"/>
      <c r="WHW70" s="200"/>
      <c r="WHX70" s="200"/>
      <c r="WHY70" s="200"/>
      <c r="WHZ70" s="201"/>
      <c r="WIA70" s="200"/>
      <c r="WIB70" s="200"/>
      <c r="WIC70" s="200"/>
      <c r="WID70" s="200"/>
      <c r="WIE70" s="200"/>
      <c r="WIF70" s="201"/>
      <c r="WIG70" s="200"/>
      <c r="WIH70" s="200"/>
      <c r="WII70" s="200"/>
      <c r="WIJ70" s="200"/>
      <c r="WIK70" s="200"/>
      <c r="WIL70" s="201"/>
      <c r="WIM70" s="200"/>
      <c r="WIN70" s="200"/>
      <c r="WIO70" s="200"/>
      <c r="WIP70" s="200"/>
      <c r="WIQ70" s="200"/>
      <c r="WIR70" s="201"/>
      <c r="WIS70" s="200"/>
      <c r="WIT70" s="200"/>
      <c r="WIU70" s="200"/>
      <c r="WIV70" s="200"/>
      <c r="WIW70" s="200"/>
      <c r="WIX70" s="201"/>
      <c r="WIY70" s="200"/>
      <c r="WIZ70" s="200"/>
      <c r="WJA70" s="200"/>
      <c r="WJB70" s="200"/>
      <c r="WJC70" s="200"/>
      <c r="WJD70" s="201"/>
      <c r="WJE70" s="200"/>
      <c r="WJF70" s="200"/>
      <c r="WJG70" s="200"/>
      <c r="WJH70" s="200"/>
      <c r="WJI70" s="200"/>
      <c r="WJJ70" s="201"/>
      <c r="WJK70" s="200"/>
      <c r="WJL70" s="200"/>
      <c r="WJM70" s="200"/>
      <c r="WJN70" s="200"/>
      <c r="WJO70" s="200"/>
      <c r="WJP70" s="201"/>
      <c r="WJQ70" s="200"/>
      <c r="WJR70" s="200"/>
      <c r="WJS70" s="200"/>
      <c r="WJT70" s="200"/>
      <c r="WJU70" s="200"/>
      <c r="WJV70" s="201"/>
      <c r="WJW70" s="200"/>
      <c r="WJX70" s="200"/>
      <c r="WJY70" s="200"/>
      <c r="WJZ70" s="200"/>
      <c r="WKA70" s="200"/>
      <c r="WKB70" s="201"/>
      <c r="WKC70" s="200"/>
      <c r="WKD70" s="200"/>
      <c r="WKE70" s="200"/>
      <c r="WKF70" s="200"/>
      <c r="WKG70" s="200"/>
      <c r="WKH70" s="201"/>
      <c r="WKI70" s="200"/>
      <c r="WKJ70" s="200"/>
      <c r="WKK70" s="200"/>
      <c r="WKL70" s="200"/>
      <c r="WKM70" s="200"/>
      <c r="WKN70" s="201"/>
      <c r="WKO70" s="200"/>
      <c r="WKP70" s="200"/>
      <c r="WKQ70" s="200"/>
      <c r="WKR70" s="200"/>
      <c r="WKS70" s="200"/>
      <c r="WKT70" s="201"/>
      <c r="WKU70" s="200"/>
      <c r="WKV70" s="200"/>
      <c r="WKW70" s="200"/>
      <c r="WKX70" s="200"/>
      <c r="WKY70" s="200"/>
      <c r="WKZ70" s="201"/>
      <c r="WLA70" s="200"/>
      <c r="WLB70" s="200"/>
      <c r="WLC70" s="200"/>
      <c r="WLD70" s="200"/>
      <c r="WLE70" s="200"/>
      <c r="WLF70" s="201"/>
      <c r="WLG70" s="200"/>
      <c r="WLH70" s="200"/>
      <c r="WLI70" s="200"/>
      <c r="WLJ70" s="200"/>
      <c r="WLK70" s="200"/>
      <c r="WLL70" s="201"/>
      <c r="WLM70" s="200"/>
      <c r="WLN70" s="200"/>
      <c r="WLO70" s="200"/>
      <c r="WLP70" s="200"/>
      <c r="WLQ70" s="200"/>
      <c r="WLR70" s="201"/>
      <c r="WLS70" s="200"/>
      <c r="WLT70" s="200"/>
      <c r="WLU70" s="200"/>
      <c r="WLV70" s="200"/>
      <c r="WLW70" s="200"/>
      <c r="WLX70" s="201"/>
      <c r="WLY70" s="200"/>
      <c r="WLZ70" s="200"/>
      <c r="WMA70" s="200"/>
      <c r="WMB70" s="200"/>
      <c r="WMC70" s="200"/>
      <c r="WMD70" s="201"/>
      <c r="WME70" s="200"/>
      <c r="WMF70" s="200"/>
      <c r="WMG70" s="200"/>
      <c r="WMH70" s="200"/>
      <c r="WMI70" s="200"/>
      <c r="WMJ70" s="201"/>
      <c r="WMK70" s="200"/>
      <c r="WML70" s="200"/>
      <c r="WMM70" s="200"/>
      <c r="WMN70" s="200"/>
      <c r="WMO70" s="200"/>
      <c r="WMP70" s="201"/>
      <c r="WMQ70" s="200"/>
      <c r="WMR70" s="200"/>
      <c r="WMS70" s="200"/>
      <c r="WMT70" s="200"/>
      <c r="WMU70" s="200"/>
      <c r="WMV70" s="201"/>
      <c r="WMW70" s="200"/>
      <c r="WMX70" s="200"/>
      <c r="WMY70" s="200"/>
      <c r="WMZ70" s="200"/>
      <c r="WNA70" s="200"/>
      <c r="WNB70" s="201"/>
      <c r="WNC70" s="200"/>
      <c r="WND70" s="200"/>
      <c r="WNE70" s="200"/>
      <c r="WNF70" s="200"/>
      <c r="WNG70" s="200"/>
      <c r="WNH70" s="201"/>
      <c r="WNI70" s="200"/>
      <c r="WNJ70" s="200"/>
      <c r="WNK70" s="200"/>
      <c r="WNL70" s="200"/>
      <c r="WNM70" s="200"/>
      <c r="WNN70" s="201"/>
      <c r="WNO70" s="200"/>
      <c r="WNP70" s="200"/>
      <c r="WNQ70" s="200"/>
      <c r="WNR70" s="200"/>
      <c r="WNS70" s="200"/>
      <c r="WNT70" s="201"/>
      <c r="WNU70" s="200"/>
      <c r="WNV70" s="200"/>
      <c r="WNW70" s="200"/>
      <c r="WNX70" s="200"/>
      <c r="WNY70" s="200"/>
      <c r="WNZ70" s="201"/>
      <c r="WOA70" s="200"/>
      <c r="WOB70" s="200"/>
      <c r="WOC70" s="200"/>
      <c r="WOD70" s="200"/>
      <c r="WOE70" s="200"/>
      <c r="WOF70" s="201"/>
      <c r="WOG70" s="200"/>
      <c r="WOH70" s="200"/>
      <c r="WOI70" s="200"/>
      <c r="WOJ70" s="200"/>
      <c r="WOK70" s="200"/>
      <c r="WOL70" s="201"/>
      <c r="WOM70" s="200"/>
      <c r="WON70" s="200"/>
      <c r="WOO70" s="200"/>
      <c r="WOP70" s="200"/>
      <c r="WOQ70" s="200"/>
      <c r="WOR70" s="201"/>
      <c r="WOS70" s="200"/>
      <c r="WOT70" s="200"/>
      <c r="WOU70" s="200"/>
      <c r="WOV70" s="200"/>
      <c r="WOW70" s="200"/>
      <c r="WOX70" s="201"/>
      <c r="WOY70" s="200"/>
      <c r="WOZ70" s="200"/>
      <c r="WPA70" s="200"/>
      <c r="WPB70" s="200"/>
      <c r="WPC70" s="200"/>
      <c r="WPD70" s="201"/>
      <c r="WPE70" s="200"/>
      <c r="WPF70" s="200"/>
      <c r="WPG70" s="200"/>
      <c r="WPH70" s="200"/>
      <c r="WPI70" s="200"/>
      <c r="WPJ70" s="201"/>
      <c r="WPK70" s="200"/>
      <c r="WPL70" s="200"/>
      <c r="WPM70" s="200"/>
      <c r="WPN70" s="200"/>
      <c r="WPO70" s="200"/>
      <c r="WPP70" s="201"/>
      <c r="WPQ70" s="200"/>
      <c r="WPR70" s="200"/>
      <c r="WPS70" s="200"/>
      <c r="WPT70" s="200"/>
      <c r="WPU70" s="200"/>
      <c r="WPV70" s="201"/>
      <c r="WPW70" s="200"/>
      <c r="WPX70" s="200"/>
      <c r="WPY70" s="200"/>
      <c r="WPZ70" s="200"/>
      <c r="WQA70" s="200"/>
      <c r="WQB70" s="201"/>
      <c r="WQC70" s="200"/>
      <c r="WQD70" s="200"/>
      <c r="WQE70" s="200"/>
      <c r="WQF70" s="200"/>
      <c r="WQG70" s="200"/>
      <c r="WQH70" s="201"/>
      <c r="WQI70" s="200"/>
      <c r="WQJ70" s="200"/>
      <c r="WQK70" s="200"/>
      <c r="WQL70" s="200"/>
      <c r="WQM70" s="200"/>
      <c r="WQN70" s="201"/>
      <c r="WQO70" s="200"/>
      <c r="WQP70" s="200"/>
      <c r="WQQ70" s="200"/>
      <c r="WQR70" s="200"/>
      <c r="WQS70" s="200"/>
      <c r="WQT70" s="201"/>
      <c r="WQU70" s="200"/>
      <c r="WQV70" s="200"/>
      <c r="WQW70" s="200"/>
      <c r="WQX70" s="200"/>
      <c r="WQY70" s="200"/>
      <c r="WQZ70" s="201"/>
      <c r="WRA70" s="200"/>
      <c r="WRB70" s="200"/>
      <c r="WRC70" s="200"/>
      <c r="WRD70" s="200"/>
      <c r="WRE70" s="200"/>
      <c r="WRF70" s="201"/>
      <c r="WRG70" s="200"/>
      <c r="WRH70" s="200"/>
      <c r="WRI70" s="200"/>
      <c r="WRJ70" s="200"/>
      <c r="WRK70" s="200"/>
      <c r="WRL70" s="201"/>
      <c r="WRM70" s="200"/>
      <c r="WRN70" s="200"/>
      <c r="WRO70" s="200"/>
      <c r="WRP70" s="200"/>
      <c r="WRQ70" s="200"/>
      <c r="WRR70" s="201"/>
      <c r="WRS70" s="200"/>
      <c r="WRT70" s="200"/>
      <c r="WRU70" s="200"/>
      <c r="WRV70" s="200"/>
      <c r="WRW70" s="200"/>
      <c r="WRX70" s="201"/>
      <c r="WRY70" s="200"/>
      <c r="WRZ70" s="200"/>
      <c r="WSA70" s="200"/>
      <c r="WSB70" s="200"/>
      <c r="WSC70" s="200"/>
      <c r="WSD70" s="201"/>
      <c r="WSE70" s="200"/>
      <c r="WSF70" s="200"/>
      <c r="WSG70" s="200"/>
      <c r="WSH70" s="200"/>
      <c r="WSI70" s="200"/>
      <c r="WSJ70" s="201"/>
      <c r="WSK70" s="200"/>
      <c r="WSL70" s="200"/>
      <c r="WSM70" s="200"/>
      <c r="WSN70" s="200"/>
      <c r="WSO70" s="200"/>
      <c r="WSP70" s="201"/>
      <c r="WSQ70" s="200"/>
      <c r="WSR70" s="200"/>
      <c r="WSS70" s="200"/>
      <c r="WST70" s="200"/>
      <c r="WSU70" s="200"/>
      <c r="WSV70" s="201"/>
      <c r="WSW70" s="200"/>
      <c r="WSX70" s="200"/>
      <c r="WSY70" s="200"/>
      <c r="WSZ70" s="200"/>
      <c r="WTA70" s="200"/>
      <c r="WTB70" s="201"/>
      <c r="WTC70" s="200"/>
      <c r="WTD70" s="200"/>
      <c r="WTE70" s="200"/>
      <c r="WTF70" s="200"/>
      <c r="WTG70" s="200"/>
      <c r="WTH70" s="201"/>
      <c r="WTI70" s="200"/>
      <c r="WTJ70" s="200"/>
      <c r="WTK70" s="200"/>
      <c r="WTL70" s="200"/>
      <c r="WTM70" s="200"/>
      <c r="WTN70" s="201"/>
      <c r="WTO70" s="200"/>
      <c r="WTP70" s="200"/>
      <c r="WTQ70" s="200"/>
      <c r="WTR70" s="200"/>
      <c r="WTS70" s="200"/>
      <c r="WTT70" s="201"/>
      <c r="WTU70" s="200"/>
      <c r="WTV70" s="200"/>
      <c r="WTW70" s="200"/>
      <c r="WTX70" s="200"/>
      <c r="WTY70" s="200"/>
      <c r="WTZ70" s="201"/>
      <c r="WUA70" s="200"/>
      <c r="WUB70" s="200"/>
      <c r="WUC70" s="200"/>
      <c r="WUD70" s="200"/>
      <c r="WUE70" s="200"/>
      <c r="WUF70" s="201"/>
      <c r="WUG70" s="200"/>
      <c r="WUH70" s="200"/>
      <c r="WUI70" s="200"/>
      <c r="WUJ70" s="200"/>
      <c r="WUK70" s="200"/>
      <c r="WUL70" s="201"/>
      <c r="WUM70" s="200"/>
      <c r="WUN70" s="200"/>
      <c r="WUO70" s="200"/>
      <c r="WUP70" s="200"/>
      <c r="WUQ70" s="200"/>
      <c r="WUR70" s="201"/>
      <c r="WUS70" s="200"/>
      <c r="WUT70" s="200"/>
      <c r="WUU70" s="200"/>
      <c r="WUV70" s="200"/>
      <c r="WUW70" s="200"/>
      <c r="WUX70" s="201"/>
      <c r="WUY70" s="200"/>
      <c r="WUZ70" s="200"/>
      <c r="WVA70" s="200"/>
      <c r="WVB70" s="200"/>
      <c r="WVC70" s="200"/>
      <c r="WVD70" s="201"/>
      <c r="WVE70" s="200"/>
      <c r="WVF70" s="200"/>
      <c r="WVG70" s="200"/>
      <c r="WVH70" s="200"/>
      <c r="WVI70" s="200"/>
      <c r="WVJ70" s="201"/>
      <c r="WVK70" s="200"/>
      <c r="WVL70" s="200"/>
      <c r="WVM70" s="200"/>
      <c r="WVN70" s="200"/>
      <c r="WVO70" s="200"/>
      <c r="WVP70" s="201"/>
      <c r="WVQ70" s="200"/>
      <c r="WVR70" s="200"/>
      <c r="WVS70" s="200"/>
      <c r="WVT70" s="200"/>
      <c r="WVU70" s="200"/>
      <c r="WVV70" s="201"/>
      <c r="WVW70" s="200"/>
      <c r="WVX70" s="200"/>
      <c r="WVY70" s="200"/>
      <c r="WVZ70" s="200"/>
      <c r="WWA70" s="200"/>
      <c r="WWB70" s="201"/>
      <c r="WWC70" s="200"/>
      <c r="WWD70" s="200"/>
      <c r="WWE70" s="200"/>
      <c r="WWF70" s="200"/>
      <c r="WWG70" s="200"/>
      <c r="WWH70" s="201"/>
      <c r="WWI70" s="200"/>
      <c r="WWJ70" s="200"/>
      <c r="WWK70" s="200"/>
      <c r="WWL70" s="200"/>
      <c r="WWM70" s="200"/>
      <c r="WWN70" s="201"/>
      <c r="WWO70" s="200"/>
      <c r="WWP70" s="200"/>
      <c r="WWQ70" s="200"/>
      <c r="WWR70" s="200"/>
      <c r="WWS70" s="200"/>
      <c r="WWT70" s="201"/>
      <c r="WWU70" s="200"/>
      <c r="WWV70" s="200"/>
      <c r="WWW70" s="200"/>
      <c r="WWX70" s="200"/>
      <c r="WWY70" s="200"/>
      <c r="WWZ70" s="201"/>
      <c r="WXA70" s="200"/>
      <c r="WXB70" s="200"/>
      <c r="WXC70" s="200"/>
      <c r="WXD70" s="200"/>
      <c r="WXE70" s="200"/>
      <c r="WXF70" s="201"/>
      <c r="WXG70" s="200"/>
      <c r="WXH70" s="200"/>
      <c r="WXI70" s="200"/>
      <c r="WXJ70" s="200"/>
      <c r="WXK70" s="200"/>
      <c r="WXL70" s="201"/>
      <c r="WXM70" s="200"/>
      <c r="WXN70" s="200"/>
      <c r="WXO70" s="200"/>
      <c r="WXP70" s="200"/>
      <c r="WXQ70" s="200"/>
      <c r="WXR70" s="201"/>
      <c r="WXS70" s="200"/>
      <c r="WXT70" s="200"/>
      <c r="WXU70" s="200"/>
      <c r="WXV70" s="200"/>
      <c r="WXW70" s="200"/>
      <c r="WXX70" s="201"/>
      <c r="WXY70" s="200"/>
      <c r="WXZ70" s="200"/>
      <c r="WYA70" s="200"/>
      <c r="WYB70" s="200"/>
      <c r="WYC70" s="200"/>
      <c r="WYD70" s="201"/>
      <c r="WYE70" s="200"/>
      <c r="WYF70" s="200"/>
      <c r="WYG70" s="200"/>
      <c r="WYH70" s="200"/>
      <c r="WYI70" s="200"/>
      <c r="WYJ70" s="201"/>
      <c r="WYK70" s="200"/>
      <c r="WYL70" s="200"/>
      <c r="WYM70" s="200"/>
      <c r="WYN70" s="200"/>
      <c r="WYO70" s="200"/>
      <c r="WYP70" s="201"/>
      <c r="WYQ70" s="200"/>
      <c r="WYR70" s="200"/>
      <c r="WYS70" s="200"/>
      <c r="WYT70" s="200"/>
      <c r="WYU70" s="200"/>
      <c r="WYV70" s="201"/>
      <c r="WYW70" s="200"/>
      <c r="WYX70" s="200"/>
      <c r="WYY70" s="200"/>
      <c r="WYZ70" s="200"/>
      <c r="WZA70" s="200"/>
      <c r="WZB70" s="201"/>
      <c r="WZC70" s="200"/>
      <c r="WZD70" s="200"/>
      <c r="WZE70" s="200"/>
      <c r="WZF70" s="200"/>
      <c r="WZG70" s="200"/>
      <c r="WZH70" s="201"/>
      <c r="WZI70" s="200"/>
      <c r="WZJ70" s="200"/>
      <c r="WZK70" s="200"/>
      <c r="WZL70" s="200"/>
      <c r="WZM70" s="200"/>
      <c r="WZN70" s="201"/>
      <c r="WZO70" s="200"/>
      <c r="WZP70" s="200"/>
      <c r="WZQ70" s="200"/>
      <c r="WZR70" s="200"/>
      <c r="WZS70" s="200"/>
      <c r="WZT70" s="201"/>
      <c r="WZU70" s="200"/>
      <c r="WZV70" s="200"/>
      <c r="WZW70" s="200"/>
      <c r="WZX70" s="200"/>
      <c r="WZY70" s="200"/>
      <c r="WZZ70" s="201"/>
      <c r="XAA70" s="200"/>
      <c r="XAB70" s="200"/>
      <c r="XAC70" s="200"/>
      <c r="XAD70" s="200"/>
      <c r="XAE70" s="200"/>
      <c r="XAF70" s="201"/>
      <c r="XAG70" s="200"/>
      <c r="XAH70" s="200"/>
      <c r="XAI70" s="200"/>
      <c r="XAJ70" s="200"/>
      <c r="XAK70" s="200"/>
      <c r="XAL70" s="201"/>
      <c r="XAM70" s="200"/>
      <c r="XAN70" s="200"/>
      <c r="XAO70" s="200"/>
      <c r="XAP70" s="200"/>
      <c r="XAQ70" s="200"/>
      <c r="XAR70" s="201"/>
      <c r="XAS70" s="200"/>
      <c r="XAT70" s="200"/>
      <c r="XAU70" s="200"/>
      <c r="XAV70" s="200"/>
      <c r="XAW70" s="200"/>
      <c r="XAX70" s="201"/>
      <c r="XAY70" s="200"/>
      <c r="XAZ70" s="200"/>
      <c r="XBA70" s="200"/>
      <c r="XBB70" s="200"/>
      <c r="XBC70" s="200"/>
      <c r="XBD70" s="201"/>
      <c r="XBE70" s="200"/>
      <c r="XBF70" s="200"/>
      <c r="XBG70" s="200"/>
      <c r="XBH70" s="200"/>
      <c r="XBI70" s="200"/>
      <c r="XBJ70" s="201"/>
      <c r="XBK70" s="200"/>
      <c r="XBL70" s="200"/>
      <c r="XBM70" s="200"/>
      <c r="XBN70" s="200"/>
      <c r="XBO70" s="200"/>
      <c r="XBP70" s="201"/>
      <c r="XBQ70" s="200"/>
      <c r="XBR70" s="200"/>
      <c r="XBS70" s="200"/>
      <c r="XBT70" s="200"/>
      <c r="XBU70" s="200"/>
      <c r="XBV70" s="201"/>
      <c r="XBW70" s="200"/>
      <c r="XBX70" s="200"/>
      <c r="XBY70" s="200"/>
      <c r="XBZ70" s="200"/>
      <c r="XCA70" s="200"/>
      <c r="XCB70" s="201"/>
      <c r="XCC70" s="200"/>
      <c r="XCD70" s="200"/>
      <c r="XCE70" s="200"/>
      <c r="XCF70" s="200"/>
      <c r="XCG70" s="200"/>
      <c r="XCH70" s="201"/>
      <c r="XCI70" s="200"/>
      <c r="XCJ70" s="200"/>
      <c r="XCK70" s="200"/>
      <c r="XCL70" s="200"/>
      <c r="XCM70" s="200"/>
      <c r="XCN70" s="201"/>
      <c r="XCO70" s="200"/>
      <c r="XCP70" s="200"/>
      <c r="XCQ70" s="200"/>
      <c r="XCR70" s="200"/>
      <c r="XCS70" s="200"/>
      <c r="XCT70" s="201"/>
      <c r="XCU70" s="200"/>
      <c r="XCV70" s="200"/>
      <c r="XCW70" s="200"/>
      <c r="XCX70" s="200"/>
      <c r="XCY70" s="200"/>
      <c r="XCZ70" s="201"/>
      <c r="XDA70" s="200"/>
      <c r="XDB70" s="200"/>
      <c r="XDC70" s="200"/>
      <c r="XDD70" s="200"/>
      <c r="XDE70" s="200"/>
      <c r="XDF70" s="201"/>
      <c r="XDG70" s="200"/>
      <c r="XDH70" s="200"/>
      <c r="XDI70" s="200"/>
      <c r="XDJ70" s="200"/>
      <c r="XDK70" s="200"/>
      <c r="XDL70" s="201"/>
      <c r="XDM70" s="200"/>
      <c r="XDN70" s="200"/>
      <c r="XDO70" s="200"/>
      <c r="XDP70" s="200"/>
      <c r="XDQ70" s="200"/>
      <c r="XDR70" s="201"/>
      <c r="XDS70" s="200"/>
      <c r="XDT70" s="200"/>
      <c r="XDU70" s="200"/>
      <c r="XDV70" s="200"/>
      <c r="XDW70" s="200"/>
      <c r="XDX70" s="201"/>
      <c r="XDY70" s="200"/>
      <c r="XDZ70" s="200"/>
      <c r="XEA70" s="200"/>
      <c r="XEB70" s="200"/>
      <c r="XEC70" s="200"/>
      <c r="XED70" s="201"/>
      <c r="XEE70" s="200"/>
      <c r="XEF70" s="200"/>
      <c r="XEG70" s="200"/>
      <c r="XEH70" s="200"/>
      <c r="XEI70" s="200"/>
      <c r="XEJ70" s="201"/>
      <c r="XEK70" s="200"/>
      <c r="XEL70" s="200"/>
      <c r="XEM70" s="200"/>
      <c r="XEN70" s="200"/>
    </row>
    <row r="71" spans="2:16368" s="8" customFormat="1" ht="29.25" customHeight="1" thickTop="1" thickBot="1" x14ac:dyDescent="0.25">
      <c r="B71" s="294" t="s">
        <v>34</v>
      </c>
      <c r="C71" s="295"/>
      <c r="D71" s="295"/>
      <c r="E71" s="296"/>
      <c r="F71" s="293"/>
      <c r="G71" s="293"/>
      <c r="H71" s="259">
        <f>P31</f>
        <v>0.25</v>
      </c>
      <c r="I71" s="260"/>
      <c r="J71" s="195">
        <f>$F$68*H71</f>
        <v>7.4999999999999997E-2</v>
      </c>
      <c r="K71" s="128">
        <f>P34</f>
        <v>0</v>
      </c>
      <c r="L71" s="128">
        <f>H71*K71</f>
        <v>0</v>
      </c>
      <c r="M71" s="49" t="str">
        <f t="shared" si="0"/>
        <v>Não atingiu</v>
      </c>
      <c r="N71" s="212"/>
      <c r="O71" s="213"/>
      <c r="P71" s="214"/>
      <c r="Q71" s="199"/>
      <c r="R71" s="200"/>
      <c r="S71" s="200"/>
      <c r="T71" s="201"/>
      <c r="U71" s="200"/>
      <c r="V71" s="200"/>
      <c r="W71" s="200"/>
      <c r="X71" s="200"/>
      <c r="Y71" s="200"/>
      <c r="Z71" s="201"/>
      <c r="AA71" s="200"/>
      <c r="AB71" s="200"/>
      <c r="AC71" s="200"/>
      <c r="AD71" s="200"/>
      <c r="AE71" s="200"/>
      <c r="AF71" s="201"/>
      <c r="AG71" s="200"/>
      <c r="AH71" s="200"/>
      <c r="AI71" s="200"/>
      <c r="AJ71" s="200"/>
      <c r="AK71" s="200"/>
      <c r="AL71" s="201"/>
      <c r="AM71" s="200"/>
      <c r="AN71" s="200"/>
      <c r="AO71" s="200"/>
      <c r="AP71" s="200"/>
      <c r="AQ71" s="200"/>
      <c r="AR71" s="201"/>
      <c r="AS71" s="200"/>
      <c r="AT71" s="200"/>
      <c r="AU71" s="200"/>
      <c r="AV71" s="200"/>
      <c r="AW71" s="200"/>
      <c r="AX71" s="201"/>
      <c r="AY71" s="200"/>
      <c r="AZ71" s="200"/>
      <c r="BA71" s="200"/>
      <c r="BB71" s="200"/>
      <c r="BC71" s="200"/>
      <c r="BD71" s="201"/>
      <c r="BE71" s="200"/>
      <c r="BF71" s="200"/>
      <c r="BG71" s="200"/>
      <c r="BH71" s="200"/>
      <c r="BI71" s="200"/>
      <c r="BJ71" s="201"/>
      <c r="BK71" s="200"/>
      <c r="BL71" s="200"/>
      <c r="BM71" s="200"/>
      <c r="BN71" s="200"/>
      <c r="BO71" s="200"/>
      <c r="BP71" s="201"/>
      <c r="BQ71" s="200"/>
      <c r="BR71" s="200"/>
      <c r="BS71" s="200"/>
      <c r="BT71" s="200"/>
      <c r="BU71" s="200"/>
      <c r="BV71" s="201"/>
      <c r="BW71" s="200"/>
      <c r="BX71" s="200"/>
      <c r="BY71" s="200"/>
      <c r="BZ71" s="200"/>
      <c r="CA71" s="200"/>
      <c r="CB71" s="201"/>
      <c r="CC71" s="200"/>
      <c r="CD71" s="200"/>
      <c r="CE71" s="200"/>
      <c r="CF71" s="200"/>
      <c r="CG71" s="200"/>
      <c r="CH71" s="201"/>
      <c r="CI71" s="200"/>
      <c r="CJ71" s="200"/>
      <c r="CK71" s="200"/>
      <c r="CL71" s="200"/>
      <c r="CM71" s="200"/>
      <c r="CN71" s="201"/>
      <c r="CO71" s="200"/>
      <c r="CP71" s="200"/>
      <c r="CQ71" s="200"/>
      <c r="CR71" s="200"/>
      <c r="CS71" s="200"/>
      <c r="CT71" s="201"/>
      <c r="CU71" s="200"/>
      <c r="CV71" s="200"/>
      <c r="CW71" s="200"/>
      <c r="CX71" s="200"/>
      <c r="CY71" s="200"/>
      <c r="CZ71" s="201"/>
      <c r="DA71" s="200"/>
      <c r="DB71" s="200"/>
      <c r="DC71" s="200"/>
      <c r="DD71" s="200"/>
      <c r="DE71" s="200"/>
      <c r="DF71" s="201"/>
      <c r="DG71" s="200"/>
      <c r="DH71" s="200"/>
      <c r="DI71" s="200"/>
      <c r="DJ71" s="200"/>
      <c r="DK71" s="200"/>
      <c r="DL71" s="201"/>
      <c r="DM71" s="200"/>
      <c r="DN71" s="200"/>
      <c r="DO71" s="200"/>
      <c r="DP71" s="200"/>
      <c r="DQ71" s="200"/>
      <c r="DR71" s="201"/>
      <c r="DS71" s="200"/>
      <c r="DT71" s="200"/>
      <c r="DU71" s="200"/>
      <c r="DV71" s="200"/>
      <c r="DW71" s="200"/>
      <c r="DX71" s="201"/>
      <c r="DY71" s="200"/>
      <c r="DZ71" s="200"/>
      <c r="EA71" s="200"/>
      <c r="EB71" s="200"/>
      <c r="EC71" s="200"/>
      <c r="ED71" s="201"/>
      <c r="EE71" s="200"/>
      <c r="EF71" s="200"/>
      <c r="EG71" s="200"/>
      <c r="EH71" s="200"/>
      <c r="EI71" s="200"/>
      <c r="EJ71" s="201"/>
      <c r="EK71" s="200"/>
      <c r="EL71" s="200"/>
      <c r="EM71" s="200"/>
      <c r="EN71" s="200"/>
      <c r="EO71" s="200"/>
      <c r="EP71" s="201"/>
      <c r="EQ71" s="200"/>
      <c r="ER71" s="200"/>
      <c r="ES71" s="200"/>
      <c r="ET71" s="200"/>
      <c r="EU71" s="200"/>
      <c r="EV71" s="201"/>
      <c r="EW71" s="200"/>
      <c r="EX71" s="200"/>
      <c r="EY71" s="200"/>
      <c r="EZ71" s="200"/>
      <c r="FA71" s="200"/>
      <c r="FB71" s="201"/>
      <c r="FC71" s="200"/>
      <c r="FD71" s="200"/>
      <c r="FE71" s="200"/>
      <c r="FF71" s="200"/>
      <c r="FG71" s="200"/>
      <c r="FH71" s="201"/>
      <c r="FI71" s="200"/>
      <c r="FJ71" s="200"/>
      <c r="FK71" s="200"/>
      <c r="FL71" s="200"/>
      <c r="FM71" s="200"/>
      <c r="FN71" s="201"/>
      <c r="FO71" s="200"/>
      <c r="FP71" s="200"/>
      <c r="FQ71" s="200"/>
      <c r="FR71" s="200"/>
      <c r="FS71" s="200"/>
      <c r="FT71" s="201"/>
      <c r="FU71" s="200"/>
      <c r="FV71" s="200"/>
      <c r="FW71" s="200"/>
      <c r="FX71" s="200"/>
      <c r="FY71" s="200"/>
      <c r="FZ71" s="201"/>
      <c r="GA71" s="200"/>
      <c r="GB71" s="200"/>
      <c r="GC71" s="200"/>
      <c r="GD71" s="200"/>
      <c r="GE71" s="200"/>
      <c r="GF71" s="201"/>
      <c r="GG71" s="200"/>
      <c r="GH71" s="200"/>
      <c r="GI71" s="200"/>
      <c r="GJ71" s="200"/>
      <c r="GK71" s="200"/>
      <c r="GL71" s="201"/>
      <c r="GM71" s="200"/>
      <c r="GN71" s="200"/>
      <c r="GO71" s="200"/>
      <c r="GP71" s="200"/>
      <c r="GQ71" s="200"/>
      <c r="GR71" s="201"/>
      <c r="GS71" s="200"/>
      <c r="GT71" s="200"/>
      <c r="GU71" s="200"/>
      <c r="GV71" s="200"/>
      <c r="GW71" s="200"/>
      <c r="GX71" s="201"/>
      <c r="GY71" s="200"/>
      <c r="GZ71" s="200"/>
      <c r="HA71" s="200"/>
      <c r="HB71" s="200"/>
      <c r="HC71" s="200"/>
      <c r="HD71" s="201"/>
      <c r="HE71" s="200"/>
      <c r="HF71" s="200"/>
      <c r="HG71" s="200"/>
      <c r="HH71" s="200"/>
      <c r="HI71" s="200"/>
      <c r="HJ71" s="201"/>
      <c r="HK71" s="200"/>
      <c r="HL71" s="200"/>
      <c r="HM71" s="200"/>
      <c r="HN71" s="200"/>
      <c r="HO71" s="200"/>
      <c r="HP71" s="201"/>
      <c r="HQ71" s="200"/>
      <c r="HR71" s="200"/>
      <c r="HS71" s="200"/>
      <c r="HT71" s="200"/>
      <c r="HU71" s="200"/>
      <c r="HV71" s="201"/>
      <c r="HW71" s="200"/>
      <c r="HX71" s="200"/>
      <c r="HY71" s="200"/>
      <c r="HZ71" s="200"/>
      <c r="IA71" s="200"/>
      <c r="IB71" s="201"/>
      <c r="IC71" s="200"/>
      <c r="ID71" s="200"/>
      <c r="IE71" s="200"/>
      <c r="IF71" s="200"/>
      <c r="IG71" s="200"/>
      <c r="IH71" s="201"/>
      <c r="II71" s="200"/>
      <c r="IJ71" s="200"/>
      <c r="IK71" s="200"/>
      <c r="IL71" s="200"/>
      <c r="IM71" s="200"/>
      <c r="IN71" s="201"/>
      <c r="IO71" s="200"/>
      <c r="IP71" s="200"/>
      <c r="IQ71" s="200"/>
      <c r="IR71" s="200"/>
      <c r="IS71" s="200"/>
      <c r="IT71" s="201"/>
      <c r="IU71" s="200"/>
      <c r="IV71" s="200"/>
      <c r="IW71" s="200"/>
      <c r="IX71" s="200"/>
      <c r="IY71" s="200"/>
      <c r="IZ71" s="201"/>
      <c r="JA71" s="200"/>
      <c r="JB71" s="200"/>
      <c r="JC71" s="200"/>
      <c r="JD71" s="200"/>
      <c r="JE71" s="200"/>
      <c r="JF71" s="201"/>
      <c r="JG71" s="200"/>
      <c r="JH71" s="200"/>
      <c r="JI71" s="200"/>
      <c r="JJ71" s="200"/>
      <c r="JK71" s="200"/>
      <c r="JL71" s="201"/>
      <c r="JM71" s="200"/>
      <c r="JN71" s="200"/>
      <c r="JO71" s="200"/>
      <c r="JP71" s="200"/>
      <c r="JQ71" s="200"/>
      <c r="JR71" s="201"/>
      <c r="JS71" s="200"/>
      <c r="JT71" s="200"/>
      <c r="JU71" s="200"/>
      <c r="JV71" s="200"/>
      <c r="JW71" s="200"/>
      <c r="JX71" s="201"/>
      <c r="JY71" s="200"/>
      <c r="JZ71" s="200"/>
      <c r="KA71" s="200"/>
      <c r="KB71" s="200"/>
      <c r="KC71" s="200"/>
      <c r="KD71" s="201"/>
      <c r="KE71" s="200"/>
      <c r="KF71" s="200"/>
      <c r="KG71" s="200"/>
      <c r="KH71" s="200"/>
      <c r="KI71" s="200"/>
      <c r="KJ71" s="201"/>
      <c r="KK71" s="200"/>
      <c r="KL71" s="200"/>
      <c r="KM71" s="200"/>
      <c r="KN71" s="200"/>
      <c r="KO71" s="200"/>
      <c r="KP71" s="201"/>
      <c r="KQ71" s="200"/>
      <c r="KR71" s="200"/>
      <c r="KS71" s="200"/>
      <c r="KT71" s="200"/>
      <c r="KU71" s="200"/>
      <c r="KV71" s="201"/>
      <c r="KW71" s="200"/>
      <c r="KX71" s="200"/>
      <c r="KY71" s="200"/>
      <c r="KZ71" s="200"/>
      <c r="LA71" s="200"/>
      <c r="LB71" s="201"/>
      <c r="LC71" s="200"/>
      <c r="LD71" s="200"/>
      <c r="LE71" s="200"/>
      <c r="LF71" s="200"/>
      <c r="LG71" s="200"/>
      <c r="LH71" s="201"/>
      <c r="LI71" s="200"/>
      <c r="LJ71" s="200"/>
      <c r="LK71" s="200"/>
      <c r="LL71" s="200"/>
      <c r="LM71" s="200"/>
      <c r="LN71" s="201"/>
      <c r="LO71" s="200"/>
      <c r="LP71" s="200"/>
      <c r="LQ71" s="200"/>
      <c r="LR71" s="200"/>
      <c r="LS71" s="200"/>
      <c r="LT71" s="201"/>
      <c r="LU71" s="200"/>
      <c r="LV71" s="200"/>
      <c r="LW71" s="200"/>
      <c r="LX71" s="200"/>
      <c r="LY71" s="200"/>
      <c r="LZ71" s="201"/>
      <c r="MA71" s="200"/>
      <c r="MB71" s="200"/>
      <c r="MC71" s="200"/>
      <c r="MD71" s="200"/>
      <c r="ME71" s="200"/>
      <c r="MF71" s="201"/>
      <c r="MG71" s="200"/>
      <c r="MH71" s="200"/>
      <c r="MI71" s="200"/>
      <c r="MJ71" s="200"/>
      <c r="MK71" s="200"/>
      <c r="ML71" s="201"/>
      <c r="MM71" s="200"/>
      <c r="MN71" s="200"/>
      <c r="MO71" s="200"/>
      <c r="MP71" s="200"/>
      <c r="MQ71" s="200"/>
      <c r="MR71" s="201"/>
      <c r="MS71" s="200"/>
      <c r="MT71" s="200"/>
      <c r="MU71" s="200"/>
      <c r="MV71" s="200"/>
      <c r="MW71" s="200"/>
      <c r="MX71" s="201"/>
      <c r="MY71" s="200"/>
      <c r="MZ71" s="200"/>
      <c r="NA71" s="200"/>
      <c r="NB71" s="200"/>
      <c r="NC71" s="200"/>
      <c r="ND71" s="201"/>
      <c r="NE71" s="200"/>
      <c r="NF71" s="200"/>
      <c r="NG71" s="200"/>
      <c r="NH71" s="200"/>
      <c r="NI71" s="200"/>
      <c r="NJ71" s="201"/>
      <c r="NK71" s="200"/>
      <c r="NL71" s="200"/>
      <c r="NM71" s="200"/>
      <c r="NN71" s="200"/>
      <c r="NO71" s="200"/>
      <c r="NP71" s="201"/>
      <c r="NQ71" s="200"/>
      <c r="NR71" s="200"/>
      <c r="NS71" s="200"/>
      <c r="NT71" s="200"/>
      <c r="NU71" s="200"/>
      <c r="NV71" s="201"/>
      <c r="NW71" s="200"/>
      <c r="NX71" s="200"/>
      <c r="NY71" s="200"/>
      <c r="NZ71" s="200"/>
      <c r="OA71" s="200"/>
      <c r="OB71" s="201"/>
      <c r="OC71" s="200"/>
      <c r="OD71" s="200"/>
      <c r="OE71" s="200"/>
      <c r="OF71" s="200"/>
      <c r="OG71" s="200"/>
      <c r="OH71" s="201"/>
      <c r="OI71" s="200"/>
      <c r="OJ71" s="200"/>
      <c r="OK71" s="200"/>
      <c r="OL71" s="200"/>
      <c r="OM71" s="200"/>
      <c r="ON71" s="201"/>
      <c r="OO71" s="200"/>
      <c r="OP71" s="200"/>
      <c r="OQ71" s="200"/>
      <c r="OR71" s="200"/>
      <c r="OS71" s="200"/>
      <c r="OT71" s="201"/>
      <c r="OU71" s="200"/>
      <c r="OV71" s="200"/>
      <c r="OW71" s="200"/>
      <c r="OX71" s="200"/>
      <c r="OY71" s="200"/>
      <c r="OZ71" s="201"/>
      <c r="PA71" s="200"/>
      <c r="PB71" s="200"/>
      <c r="PC71" s="200"/>
      <c r="PD71" s="200"/>
      <c r="PE71" s="200"/>
      <c r="PF71" s="201"/>
      <c r="PG71" s="200"/>
      <c r="PH71" s="200"/>
      <c r="PI71" s="200"/>
      <c r="PJ71" s="200"/>
      <c r="PK71" s="200"/>
      <c r="PL71" s="201"/>
      <c r="PM71" s="200"/>
      <c r="PN71" s="200"/>
      <c r="PO71" s="200"/>
      <c r="PP71" s="200"/>
      <c r="PQ71" s="200"/>
      <c r="PR71" s="201"/>
      <c r="PS71" s="200"/>
      <c r="PT71" s="200"/>
      <c r="PU71" s="200"/>
      <c r="PV71" s="200"/>
      <c r="PW71" s="200"/>
      <c r="PX71" s="201"/>
      <c r="PY71" s="200"/>
      <c r="PZ71" s="200"/>
      <c r="QA71" s="200"/>
      <c r="QB71" s="200"/>
      <c r="QC71" s="200"/>
      <c r="QD71" s="201"/>
      <c r="QE71" s="200"/>
      <c r="QF71" s="200"/>
      <c r="QG71" s="200"/>
      <c r="QH71" s="200"/>
      <c r="QI71" s="200"/>
      <c r="QJ71" s="201"/>
      <c r="QK71" s="200"/>
      <c r="QL71" s="200"/>
      <c r="QM71" s="200"/>
      <c r="QN71" s="200"/>
      <c r="QO71" s="200"/>
      <c r="QP71" s="201"/>
      <c r="QQ71" s="200"/>
      <c r="QR71" s="200"/>
      <c r="QS71" s="200"/>
      <c r="QT71" s="200"/>
      <c r="QU71" s="200"/>
      <c r="QV71" s="201"/>
      <c r="QW71" s="200"/>
      <c r="QX71" s="200"/>
      <c r="QY71" s="200"/>
      <c r="QZ71" s="200"/>
      <c r="RA71" s="200"/>
      <c r="RB71" s="201"/>
      <c r="RC71" s="200"/>
      <c r="RD71" s="200"/>
      <c r="RE71" s="200"/>
      <c r="RF71" s="200"/>
      <c r="RG71" s="200"/>
      <c r="RH71" s="201"/>
      <c r="RI71" s="200"/>
      <c r="RJ71" s="200"/>
      <c r="RK71" s="200"/>
      <c r="RL71" s="200"/>
      <c r="RM71" s="200"/>
      <c r="RN71" s="201"/>
      <c r="RO71" s="200"/>
      <c r="RP71" s="200"/>
      <c r="RQ71" s="200"/>
      <c r="RR71" s="200"/>
      <c r="RS71" s="200"/>
      <c r="RT71" s="201"/>
      <c r="RU71" s="200"/>
      <c r="RV71" s="200"/>
      <c r="RW71" s="200"/>
      <c r="RX71" s="200"/>
      <c r="RY71" s="200"/>
      <c r="RZ71" s="201"/>
      <c r="SA71" s="200"/>
      <c r="SB71" s="200"/>
      <c r="SC71" s="200"/>
      <c r="SD71" s="200"/>
      <c r="SE71" s="200"/>
      <c r="SF71" s="201"/>
      <c r="SG71" s="200"/>
      <c r="SH71" s="200"/>
      <c r="SI71" s="200"/>
      <c r="SJ71" s="200"/>
      <c r="SK71" s="200"/>
      <c r="SL71" s="201"/>
      <c r="SM71" s="200"/>
      <c r="SN71" s="200"/>
      <c r="SO71" s="200"/>
      <c r="SP71" s="200"/>
      <c r="SQ71" s="200"/>
      <c r="SR71" s="201"/>
      <c r="SS71" s="200"/>
      <c r="ST71" s="200"/>
      <c r="SU71" s="200"/>
      <c r="SV71" s="200"/>
      <c r="SW71" s="200"/>
      <c r="SX71" s="201"/>
      <c r="SY71" s="200"/>
      <c r="SZ71" s="200"/>
      <c r="TA71" s="200"/>
      <c r="TB71" s="200"/>
      <c r="TC71" s="200"/>
      <c r="TD71" s="201"/>
      <c r="TE71" s="200"/>
      <c r="TF71" s="200"/>
      <c r="TG71" s="200"/>
      <c r="TH71" s="200"/>
      <c r="TI71" s="200"/>
      <c r="TJ71" s="201"/>
      <c r="TK71" s="200"/>
      <c r="TL71" s="200"/>
      <c r="TM71" s="200"/>
      <c r="TN71" s="200"/>
      <c r="TO71" s="200"/>
      <c r="TP71" s="201"/>
      <c r="TQ71" s="200"/>
      <c r="TR71" s="200"/>
      <c r="TS71" s="200"/>
      <c r="TT71" s="200"/>
      <c r="TU71" s="200"/>
      <c r="TV71" s="201"/>
      <c r="TW71" s="200"/>
      <c r="TX71" s="200"/>
      <c r="TY71" s="200"/>
      <c r="TZ71" s="200"/>
      <c r="UA71" s="200"/>
      <c r="UB71" s="201"/>
      <c r="UC71" s="200"/>
      <c r="UD71" s="200"/>
      <c r="UE71" s="200"/>
      <c r="UF71" s="200"/>
      <c r="UG71" s="200"/>
      <c r="UH71" s="201"/>
      <c r="UI71" s="200"/>
      <c r="UJ71" s="200"/>
      <c r="UK71" s="200"/>
      <c r="UL71" s="200"/>
      <c r="UM71" s="200"/>
      <c r="UN71" s="201"/>
      <c r="UO71" s="200"/>
      <c r="UP71" s="200"/>
      <c r="UQ71" s="200"/>
      <c r="UR71" s="200"/>
      <c r="US71" s="200"/>
      <c r="UT71" s="201"/>
      <c r="UU71" s="200"/>
      <c r="UV71" s="200"/>
      <c r="UW71" s="200"/>
      <c r="UX71" s="200"/>
      <c r="UY71" s="200"/>
      <c r="UZ71" s="201"/>
      <c r="VA71" s="200"/>
      <c r="VB71" s="200"/>
      <c r="VC71" s="200"/>
      <c r="VD71" s="200"/>
      <c r="VE71" s="200"/>
      <c r="VF71" s="201"/>
      <c r="VG71" s="200"/>
      <c r="VH71" s="200"/>
      <c r="VI71" s="200"/>
      <c r="VJ71" s="200"/>
      <c r="VK71" s="200"/>
      <c r="VL71" s="201"/>
      <c r="VM71" s="200"/>
      <c r="VN71" s="200"/>
      <c r="VO71" s="200"/>
      <c r="VP71" s="200"/>
      <c r="VQ71" s="200"/>
      <c r="VR71" s="201"/>
      <c r="VS71" s="200"/>
      <c r="VT71" s="200"/>
      <c r="VU71" s="200"/>
      <c r="VV71" s="200"/>
      <c r="VW71" s="200"/>
      <c r="VX71" s="201"/>
      <c r="VY71" s="200"/>
      <c r="VZ71" s="200"/>
      <c r="WA71" s="200"/>
      <c r="WB71" s="200"/>
      <c r="WC71" s="200"/>
      <c r="WD71" s="201"/>
      <c r="WE71" s="200"/>
      <c r="WF71" s="200"/>
      <c r="WG71" s="200"/>
      <c r="WH71" s="200"/>
      <c r="WI71" s="200"/>
      <c r="WJ71" s="201"/>
      <c r="WK71" s="200"/>
      <c r="WL71" s="200"/>
      <c r="WM71" s="200"/>
      <c r="WN71" s="200"/>
      <c r="WO71" s="200"/>
      <c r="WP71" s="201"/>
      <c r="WQ71" s="200"/>
      <c r="WR71" s="200"/>
      <c r="WS71" s="200"/>
      <c r="WT71" s="200"/>
      <c r="WU71" s="200"/>
      <c r="WV71" s="201"/>
      <c r="WW71" s="200"/>
      <c r="WX71" s="200"/>
      <c r="WY71" s="200"/>
      <c r="WZ71" s="200"/>
      <c r="XA71" s="200"/>
      <c r="XB71" s="201"/>
      <c r="XC71" s="200"/>
      <c r="XD71" s="200"/>
      <c r="XE71" s="200"/>
      <c r="XF71" s="200"/>
      <c r="XG71" s="200"/>
      <c r="XH71" s="201"/>
      <c r="XI71" s="200"/>
      <c r="XJ71" s="200"/>
      <c r="XK71" s="200"/>
      <c r="XL71" s="200"/>
      <c r="XM71" s="200"/>
      <c r="XN71" s="201"/>
      <c r="XO71" s="200"/>
      <c r="XP71" s="200"/>
      <c r="XQ71" s="200"/>
      <c r="XR71" s="200"/>
      <c r="XS71" s="200"/>
      <c r="XT71" s="201"/>
      <c r="XU71" s="200"/>
      <c r="XV71" s="200"/>
      <c r="XW71" s="200"/>
      <c r="XX71" s="200"/>
      <c r="XY71" s="200"/>
      <c r="XZ71" s="201"/>
      <c r="YA71" s="200"/>
      <c r="YB71" s="200"/>
      <c r="YC71" s="200"/>
      <c r="YD71" s="200"/>
      <c r="YE71" s="200"/>
      <c r="YF71" s="201"/>
      <c r="YG71" s="200"/>
      <c r="YH71" s="200"/>
      <c r="YI71" s="200"/>
      <c r="YJ71" s="200"/>
      <c r="YK71" s="200"/>
      <c r="YL71" s="201"/>
      <c r="YM71" s="200"/>
      <c r="YN71" s="200"/>
      <c r="YO71" s="200"/>
      <c r="YP71" s="200"/>
      <c r="YQ71" s="200"/>
      <c r="YR71" s="201"/>
      <c r="YS71" s="200"/>
      <c r="YT71" s="200"/>
      <c r="YU71" s="200"/>
      <c r="YV71" s="200"/>
      <c r="YW71" s="200"/>
      <c r="YX71" s="201"/>
      <c r="YY71" s="200"/>
      <c r="YZ71" s="200"/>
      <c r="ZA71" s="200"/>
      <c r="ZB71" s="200"/>
      <c r="ZC71" s="200"/>
      <c r="ZD71" s="201"/>
      <c r="ZE71" s="200"/>
      <c r="ZF71" s="200"/>
      <c r="ZG71" s="200"/>
      <c r="ZH71" s="200"/>
      <c r="ZI71" s="200"/>
      <c r="ZJ71" s="201"/>
      <c r="ZK71" s="200"/>
      <c r="ZL71" s="200"/>
      <c r="ZM71" s="200"/>
      <c r="ZN71" s="200"/>
      <c r="ZO71" s="200"/>
      <c r="ZP71" s="201"/>
      <c r="ZQ71" s="200"/>
      <c r="ZR71" s="200"/>
      <c r="ZS71" s="200"/>
      <c r="ZT71" s="200"/>
      <c r="ZU71" s="200"/>
      <c r="ZV71" s="201"/>
      <c r="ZW71" s="200"/>
      <c r="ZX71" s="200"/>
      <c r="ZY71" s="200"/>
      <c r="ZZ71" s="200"/>
      <c r="AAA71" s="200"/>
      <c r="AAB71" s="201"/>
      <c r="AAC71" s="200"/>
      <c r="AAD71" s="200"/>
      <c r="AAE71" s="200"/>
      <c r="AAF71" s="200"/>
      <c r="AAG71" s="200"/>
      <c r="AAH71" s="201"/>
      <c r="AAI71" s="200"/>
      <c r="AAJ71" s="200"/>
      <c r="AAK71" s="200"/>
      <c r="AAL71" s="200"/>
      <c r="AAM71" s="200"/>
      <c r="AAN71" s="201"/>
      <c r="AAO71" s="200"/>
      <c r="AAP71" s="200"/>
      <c r="AAQ71" s="200"/>
      <c r="AAR71" s="200"/>
      <c r="AAS71" s="200"/>
      <c r="AAT71" s="201"/>
      <c r="AAU71" s="200"/>
      <c r="AAV71" s="200"/>
      <c r="AAW71" s="200"/>
      <c r="AAX71" s="200"/>
      <c r="AAY71" s="200"/>
      <c r="AAZ71" s="201"/>
      <c r="ABA71" s="200"/>
      <c r="ABB71" s="200"/>
      <c r="ABC71" s="200"/>
      <c r="ABD71" s="200"/>
      <c r="ABE71" s="200"/>
      <c r="ABF71" s="201"/>
      <c r="ABG71" s="200"/>
      <c r="ABH71" s="200"/>
      <c r="ABI71" s="200"/>
      <c r="ABJ71" s="200"/>
      <c r="ABK71" s="200"/>
      <c r="ABL71" s="201"/>
      <c r="ABM71" s="200"/>
      <c r="ABN71" s="200"/>
      <c r="ABO71" s="200"/>
      <c r="ABP71" s="200"/>
      <c r="ABQ71" s="200"/>
      <c r="ABR71" s="201"/>
      <c r="ABS71" s="200"/>
      <c r="ABT71" s="200"/>
      <c r="ABU71" s="200"/>
      <c r="ABV71" s="200"/>
      <c r="ABW71" s="200"/>
      <c r="ABX71" s="201"/>
      <c r="ABY71" s="200"/>
      <c r="ABZ71" s="200"/>
      <c r="ACA71" s="200"/>
      <c r="ACB71" s="200"/>
      <c r="ACC71" s="200"/>
      <c r="ACD71" s="201"/>
      <c r="ACE71" s="200"/>
      <c r="ACF71" s="200"/>
      <c r="ACG71" s="200"/>
      <c r="ACH71" s="200"/>
      <c r="ACI71" s="200"/>
      <c r="ACJ71" s="201"/>
      <c r="ACK71" s="200"/>
      <c r="ACL71" s="200"/>
      <c r="ACM71" s="200"/>
      <c r="ACN71" s="200"/>
      <c r="ACO71" s="200"/>
      <c r="ACP71" s="201"/>
      <c r="ACQ71" s="200"/>
      <c r="ACR71" s="200"/>
      <c r="ACS71" s="200"/>
      <c r="ACT71" s="200"/>
      <c r="ACU71" s="200"/>
      <c r="ACV71" s="201"/>
      <c r="ACW71" s="200"/>
      <c r="ACX71" s="200"/>
      <c r="ACY71" s="200"/>
      <c r="ACZ71" s="200"/>
      <c r="ADA71" s="200"/>
      <c r="ADB71" s="201"/>
      <c r="ADC71" s="200"/>
      <c r="ADD71" s="200"/>
      <c r="ADE71" s="200"/>
      <c r="ADF71" s="200"/>
      <c r="ADG71" s="200"/>
      <c r="ADH71" s="201"/>
      <c r="ADI71" s="200"/>
      <c r="ADJ71" s="200"/>
      <c r="ADK71" s="200"/>
      <c r="ADL71" s="200"/>
      <c r="ADM71" s="200"/>
      <c r="ADN71" s="201"/>
      <c r="ADO71" s="200"/>
      <c r="ADP71" s="200"/>
      <c r="ADQ71" s="200"/>
      <c r="ADR71" s="200"/>
      <c r="ADS71" s="200"/>
      <c r="ADT71" s="201"/>
      <c r="ADU71" s="200"/>
      <c r="ADV71" s="200"/>
      <c r="ADW71" s="200"/>
      <c r="ADX71" s="200"/>
      <c r="ADY71" s="200"/>
      <c r="ADZ71" s="201"/>
      <c r="AEA71" s="200"/>
      <c r="AEB71" s="200"/>
      <c r="AEC71" s="200"/>
      <c r="AED71" s="200"/>
      <c r="AEE71" s="200"/>
      <c r="AEF71" s="201"/>
      <c r="AEG71" s="200"/>
      <c r="AEH71" s="200"/>
      <c r="AEI71" s="200"/>
      <c r="AEJ71" s="200"/>
      <c r="AEK71" s="200"/>
      <c r="AEL71" s="201"/>
      <c r="AEM71" s="200"/>
      <c r="AEN71" s="200"/>
      <c r="AEO71" s="200"/>
      <c r="AEP71" s="200"/>
      <c r="AEQ71" s="200"/>
      <c r="AER71" s="201"/>
      <c r="AES71" s="200"/>
      <c r="AET71" s="200"/>
      <c r="AEU71" s="200"/>
      <c r="AEV71" s="200"/>
      <c r="AEW71" s="200"/>
      <c r="AEX71" s="201"/>
      <c r="AEY71" s="200"/>
      <c r="AEZ71" s="200"/>
      <c r="AFA71" s="200"/>
      <c r="AFB71" s="200"/>
      <c r="AFC71" s="200"/>
      <c r="AFD71" s="201"/>
      <c r="AFE71" s="200"/>
      <c r="AFF71" s="200"/>
      <c r="AFG71" s="200"/>
      <c r="AFH71" s="200"/>
      <c r="AFI71" s="200"/>
      <c r="AFJ71" s="201"/>
      <c r="AFK71" s="200"/>
      <c r="AFL71" s="200"/>
      <c r="AFM71" s="200"/>
      <c r="AFN71" s="200"/>
      <c r="AFO71" s="200"/>
      <c r="AFP71" s="201"/>
      <c r="AFQ71" s="200"/>
      <c r="AFR71" s="200"/>
      <c r="AFS71" s="200"/>
      <c r="AFT71" s="200"/>
      <c r="AFU71" s="200"/>
      <c r="AFV71" s="201"/>
      <c r="AFW71" s="200"/>
      <c r="AFX71" s="200"/>
      <c r="AFY71" s="200"/>
      <c r="AFZ71" s="200"/>
      <c r="AGA71" s="200"/>
      <c r="AGB71" s="201"/>
      <c r="AGC71" s="200"/>
      <c r="AGD71" s="200"/>
      <c r="AGE71" s="200"/>
      <c r="AGF71" s="200"/>
      <c r="AGG71" s="200"/>
      <c r="AGH71" s="201"/>
      <c r="AGI71" s="200"/>
      <c r="AGJ71" s="200"/>
      <c r="AGK71" s="200"/>
      <c r="AGL71" s="200"/>
      <c r="AGM71" s="200"/>
      <c r="AGN71" s="201"/>
      <c r="AGO71" s="200"/>
      <c r="AGP71" s="200"/>
      <c r="AGQ71" s="200"/>
      <c r="AGR71" s="200"/>
      <c r="AGS71" s="200"/>
      <c r="AGT71" s="201"/>
      <c r="AGU71" s="200"/>
      <c r="AGV71" s="200"/>
      <c r="AGW71" s="200"/>
      <c r="AGX71" s="200"/>
      <c r="AGY71" s="200"/>
      <c r="AGZ71" s="201"/>
      <c r="AHA71" s="200"/>
      <c r="AHB71" s="200"/>
      <c r="AHC71" s="200"/>
      <c r="AHD71" s="200"/>
      <c r="AHE71" s="200"/>
      <c r="AHF71" s="201"/>
      <c r="AHG71" s="200"/>
      <c r="AHH71" s="200"/>
      <c r="AHI71" s="200"/>
      <c r="AHJ71" s="200"/>
      <c r="AHK71" s="200"/>
      <c r="AHL71" s="201"/>
      <c r="AHM71" s="200"/>
      <c r="AHN71" s="200"/>
      <c r="AHO71" s="200"/>
      <c r="AHP71" s="200"/>
      <c r="AHQ71" s="200"/>
      <c r="AHR71" s="201"/>
      <c r="AHS71" s="200"/>
      <c r="AHT71" s="200"/>
      <c r="AHU71" s="200"/>
      <c r="AHV71" s="200"/>
      <c r="AHW71" s="200"/>
      <c r="AHX71" s="201"/>
      <c r="AHY71" s="200"/>
      <c r="AHZ71" s="200"/>
      <c r="AIA71" s="200"/>
      <c r="AIB71" s="200"/>
      <c r="AIC71" s="200"/>
      <c r="AID71" s="201"/>
      <c r="AIE71" s="200"/>
      <c r="AIF71" s="200"/>
      <c r="AIG71" s="200"/>
      <c r="AIH71" s="200"/>
      <c r="AII71" s="200"/>
      <c r="AIJ71" s="201"/>
      <c r="AIK71" s="200"/>
      <c r="AIL71" s="200"/>
      <c r="AIM71" s="200"/>
      <c r="AIN71" s="200"/>
      <c r="AIO71" s="200"/>
      <c r="AIP71" s="201"/>
      <c r="AIQ71" s="200"/>
      <c r="AIR71" s="200"/>
      <c r="AIS71" s="200"/>
      <c r="AIT71" s="200"/>
      <c r="AIU71" s="200"/>
      <c r="AIV71" s="201"/>
      <c r="AIW71" s="200"/>
      <c r="AIX71" s="200"/>
      <c r="AIY71" s="200"/>
      <c r="AIZ71" s="200"/>
      <c r="AJA71" s="200"/>
      <c r="AJB71" s="201"/>
      <c r="AJC71" s="200"/>
      <c r="AJD71" s="200"/>
      <c r="AJE71" s="200"/>
      <c r="AJF71" s="200"/>
      <c r="AJG71" s="200"/>
      <c r="AJH71" s="201"/>
      <c r="AJI71" s="200"/>
      <c r="AJJ71" s="200"/>
      <c r="AJK71" s="200"/>
      <c r="AJL71" s="200"/>
      <c r="AJM71" s="200"/>
      <c r="AJN71" s="201"/>
      <c r="AJO71" s="200"/>
      <c r="AJP71" s="200"/>
      <c r="AJQ71" s="200"/>
      <c r="AJR71" s="200"/>
      <c r="AJS71" s="200"/>
      <c r="AJT71" s="201"/>
      <c r="AJU71" s="200"/>
      <c r="AJV71" s="200"/>
      <c r="AJW71" s="200"/>
      <c r="AJX71" s="200"/>
      <c r="AJY71" s="200"/>
      <c r="AJZ71" s="201"/>
      <c r="AKA71" s="200"/>
      <c r="AKB71" s="200"/>
      <c r="AKC71" s="200"/>
      <c r="AKD71" s="200"/>
      <c r="AKE71" s="200"/>
      <c r="AKF71" s="201"/>
      <c r="AKG71" s="200"/>
      <c r="AKH71" s="200"/>
      <c r="AKI71" s="200"/>
      <c r="AKJ71" s="200"/>
      <c r="AKK71" s="200"/>
      <c r="AKL71" s="201"/>
      <c r="AKM71" s="200"/>
      <c r="AKN71" s="200"/>
      <c r="AKO71" s="200"/>
      <c r="AKP71" s="200"/>
      <c r="AKQ71" s="200"/>
      <c r="AKR71" s="201"/>
      <c r="AKS71" s="200"/>
      <c r="AKT71" s="200"/>
      <c r="AKU71" s="200"/>
      <c r="AKV71" s="200"/>
      <c r="AKW71" s="200"/>
      <c r="AKX71" s="201"/>
      <c r="AKY71" s="200"/>
      <c r="AKZ71" s="200"/>
      <c r="ALA71" s="200"/>
      <c r="ALB71" s="200"/>
      <c r="ALC71" s="200"/>
      <c r="ALD71" s="201"/>
      <c r="ALE71" s="200"/>
      <c r="ALF71" s="200"/>
      <c r="ALG71" s="200"/>
      <c r="ALH71" s="200"/>
      <c r="ALI71" s="200"/>
      <c r="ALJ71" s="201"/>
      <c r="ALK71" s="200"/>
      <c r="ALL71" s="200"/>
      <c r="ALM71" s="200"/>
      <c r="ALN71" s="200"/>
      <c r="ALO71" s="200"/>
      <c r="ALP71" s="201"/>
      <c r="ALQ71" s="200"/>
      <c r="ALR71" s="200"/>
      <c r="ALS71" s="200"/>
      <c r="ALT71" s="200"/>
      <c r="ALU71" s="200"/>
      <c r="ALV71" s="201"/>
      <c r="ALW71" s="200"/>
      <c r="ALX71" s="200"/>
      <c r="ALY71" s="200"/>
      <c r="ALZ71" s="200"/>
      <c r="AMA71" s="200"/>
      <c r="AMB71" s="201"/>
      <c r="AMC71" s="200"/>
      <c r="AMD71" s="200"/>
      <c r="AME71" s="200"/>
      <c r="AMF71" s="200"/>
      <c r="AMG71" s="200"/>
      <c r="AMH71" s="201"/>
      <c r="AMI71" s="200"/>
      <c r="AMJ71" s="200"/>
      <c r="AMK71" s="200"/>
      <c r="AML71" s="200"/>
      <c r="AMM71" s="200"/>
      <c r="AMN71" s="201"/>
      <c r="AMO71" s="200"/>
      <c r="AMP71" s="200"/>
      <c r="AMQ71" s="200"/>
      <c r="AMR71" s="200"/>
      <c r="AMS71" s="200"/>
      <c r="AMT71" s="201"/>
      <c r="AMU71" s="200"/>
      <c r="AMV71" s="200"/>
      <c r="AMW71" s="200"/>
      <c r="AMX71" s="200"/>
      <c r="AMY71" s="200"/>
      <c r="AMZ71" s="201"/>
      <c r="ANA71" s="200"/>
      <c r="ANB71" s="200"/>
      <c r="ANC71" s="200"/>
      <c r="AND71" s="200"/>
      <c r="ANE71" s="200"/>
      <c r="ANF71" s="201"/>
      <c r="ANG71" s="200"/>
      <c r="ANH71" s="200"/>
      <c r="ANI71" s="200"/>
      <c r="ANJ71" s="200"/>
      <c r="ANK71" s="200"/>
      <c r="ANL71" s="201"/>
      <c r="ANM71" s="200"/>
      <c r="ANN71" s="200"/>
      <c r="ANO71" s="200"/>
      <c r="ANP71" s="200"/>
      <c r="ANQ71" s="200"/>
      <c r="ANR71" s="201"/>
      <c r="ANS71" s="200"/>
      <c r="ANT71" s="200"/>
      <c r="ANU71" s="200"/>
      <c r="ANV71" s="200"/>
      <c r="ANW71" s="200"/>
      <c r="ANX71" s="201"/>
      <c r="ANY71" s="200"/>
      <c r="ANZ71" s="200"/>
      <c r="AOA71" s="200"/>
      <c r="AOB71" s="200"/>
      <c r="AOC71" s="200"/>
      <c r="AOD71" s="201"/>
      <c r="AOE71" s="200"/>
      <c r="AOF71" s="200"/>
      <c r="AOG71" s="200"/>
      <c r="AOH71" s="200"/>
      <c r="AOI71" s="200"/>
      <c r="AOJ71" s="201"/>
      <c r="AOK71" s="200"/>
      <c r="AOL71" s="200"/>
      <c r="AOM71" s="200"/>
      <c r="AON71" s="200"/>
      <c r="AOO71" s="200"/>
      <c r="AOP71" s="201"/>
      <c r="AOQ71" s="200"/>
      <c r="AOR71" s="200"/>
      <c r="AOS71" s="200"/>
      <c r="AOT71" s="200"/>
      <c r="AOU71" s="200"/>
      <c r="AOV71" s="201"/>
      <c r="AOW71" s="200"/>
      <c r="AOX71" s="200"/>
      <c r="AOY71" s="200"/>
      <c r="AOZ71" s="200"/>
      <c r="APA71" s="200"/>
      <c r="APB71" s="201"/>
      <c r="APC71" s="200"/>
      <c r="APD71" s="200"/>
      <c r="APE71" s="200"/>
      <c r="APF71" s="200"/>
      <c r="APG71" s="200"/>
      <c r="APH71" s="201"/>
      <c r="API71" s="200"/>
      <c r="APJ71" s="200"/>
      <c r="APK71" s="200"/>
      <c r="APL71" s="200"/>
      <c r="APM71" s="200"/>
      <c r="APN71" s="201"/>
      <c r="APO71" s="200"/>
      <c r="APP71" s="200"/>
      <c r="APQ71" s="200"/>
      <c r="APR71" s="200"/>
      <c r="APS71" s="200"/>
      <c r="APT71" s="201"/>
      <c r="APU71" s="200"/>
      <c r="APV71" s="200"/>
      <c r="APW71" s="200"/>
      <c r="APX71" s="200"/>
      <c r="APY71" s="200"/>
      <c r="APZ71" s="201"/>
      <c r="AQA71" s="200"/>
      <c r="AQB71" s="200"/>
      <c r="AQC71" s="200"/>
      <c r="AQD71" s="200"/>
      <c r="AQE71" s="200"/>
      <c r="AQF71" s="201"/>
      <c r="AQG71" s="200"/>
      <c r="AQH71" s="200"/>
      <c r="AQI71" s="200"/>
      <c r="AQJ71" s="200"/>
      <c r="AQK71" s="200"/>
      <c r="AQL71" s="201"/>
      <c r="AQM71" s="200"/>
      <c r="AQN71" s="200"/>
      <c r="AQO71" s="200"/>
      <c r="AQP71" s="200"/>
      <c r="AQQ71" s="200"/>
      <c r="AQR71" s="201"/>
      <c r="AQS71" s="200"/>
      <c r="AQT71" s="200"/>
      <c r="AQU71" s="200"/>
      <c r="AQV71" s="200"/>
      <c r="AQW71" s="200"/>
      <c r="AQX71" s="201"/>
      <c r="AQY71" s="200"/>
      <c r="AQZ71" s="200"/>
      <c r="ARA71" s="200"/>
      <c r="ARB71" s="200"/>
      <c r="ARC71" s="200"/>
      <c r="ARD71" s="201"/>
      <c r="ARE71" s="200"/>
      <c r="ARF71" s="200"/>
      <c r="ARG71" s="200"/>
      <c r="ARH71" s="200"/>
      <c r="ARI71" s="200"/>
      <c r="ARJ71" s="201"/>
      <c r="ARK71" s="200"/>
      <c r="ARL71" s="200"/>
      <c r="ARM71" s="200"/>
      <c r="ARN71" s="200"/>
      <c r="ARO71" s="200"/>
      <c r="ARP71" s="201"/>
      <c r="ARQ71" s="200"/>
      <c r="ARR71" s="200"/>
      <c r="ARS71" s="200"/>
      <c r="ART71" s="200"/>
      <c r="ARU71" s="200"/>
      <c r="ARV71" s="201"/>
      <c r="ARW71" s="200"/>
      <c r="ARX71" s="200"/>
      <c r="ARY71" s="200"/>
      <c r="ARZ71" s="200"/>
      <c r="ASA71" s="200"/>
      <c r="ASB71" s="201"/>
      <c r="ASC71" s="200"/>
      <c r="ASD71" s="200"/>
      <c r="ASE71" s="200"/>
      <c r="ASF71" s="200"/>
      <c r="ASG71" s="200"/>
      <c r="ASH71" s="201"/>
      <c r="ASI71" s="200"/>
      <c r="ASJ71" s="200"/>
      <c r="ASK71" s="200"/>
      <c r="ASL71" s="200"/>
      <c r="ASM71" s="200"/>
      <c r="ASN71" s="201"/>
      <c r="ASO71" s="200"/>
      <c r="ASP71" s="200"/>
      <c r="ASQ71" s="200"/>
      <c r="ASR71" s="200"/>
      <c r="ASS71" s="200"/>
      <c r="AST71" s="201"/>
      <c r="ASU71" s="200"/>
      <c r="ASV71" s="200"/>
      <c r="ASW71" s="200"/>
      <c r="ASX71" s="200"/>
      <c r="ASY71" s="200"/>
      <c r="ASZ71" s="201"/>
      <c r="ATA71" s="200"/>
      <c r="ATB71" s="200"/>
      <c r="ATC71" s="200"/>
      <c r="ATD71" s="200"/>
      <c r="ATE71" s="200"/>
      <c r="ATF71" s="201"/>
      <c r="ATG71" s="200"/>
      <c r="ATH71" s="200"/>
      <c r="ATI71" s="200"/>
      <c r="ATJ71" s="200"/>
      <c r="ATK71" s="200"/>
      <c r="ATL71" s="201"/>
      <c r="ATM71" s="200"/>
      <c r="ATN71" s="200"/>
      <c r="ATO71" s="200"/>
      <c r="ATP71" s="200"/>
      <c r="ATQ71" s="200"/>
      <c r="ATR71" s="201"/>
      <c r="ATS71" s="200"/>
      <c r="ATT71" s="200"/>
      <c r="ATU71" s="200"/>
      <c r="ATV71" s="200"/>
      <c r="ATW71" s="200"/>
      <c r="ATX71" s="201"/>
      <c r="ATY71" s="200"/>
      <c r="ATZ71" s="200"/>
      <c r="AUA71" s="200"/>
      <c r="AUB71" s="200"/>
      <c r="AUC71" s="200"/>
      <c r="AUD71" s="201"/>
      <c r="AUE71" s="200"/>
      <c r="AUF71" s="200"/>
      <c r="AUG71" s="200"/>
      <c r="AUH71" s="200"/>
      <c r="AUI71" s="200"/>
      <c r="AUJ71" s="201"/>
      <c r="AUK71" s="200"/>
      <c r="AUL71" s="200"/>
      <c r="AUM71" s="200"/>
      <c r="AUN71" s="200"/>
      <c r="AUO71" s="200"/>
      <c r="AUP71" s="201"/>
      <c r="AUQ71" s="200"/>
      <c r="AUR71" s="200"/>
      <c r="AUS71" s="200"/>
      <c r="AUT71" s="200"/>
      <c r="AUU71" s="200"/>
      <c r="AUV71" s="201"/>
      <c r="AUW71" s="200"/>
      <c r="AUX71" s="200"/>
      <c r="AUY71" s="200"/>
      <c r="AUZ71" s="200"/>
      <c r="AVA71" s="200"/>
      <c r="AVB71" s="201"/>
      <c r="AVC71" s="200"/>
      <c r="AVD71" s="200"/>
      <c r="AVE71" s="200"/>
      <c r="AVF71" s="200"/>
      <c r="AVG71" s="200"/>
      <c r="AVH71" s="201"/>
      <c r="AVI71" s="200"/>
      <c r="AVJ71" s="200"/>
      <c r="AVK71" s="200"/>
      <c r="AVL71" s="200"/>
      <c r="AVM71" s="200"/>
      <c r="AVN71" s="201"/>
      <c r="AVO71" s="200"/>
      <c r="AVP71" s="200"/>
      <c r="AVQ71" s="200"/>
      <c r="AVR71" s="200"/>
      <c r="AVS71" s="200"/>
      <c r="AVT71" s="201"/>
      <c r="AVU71" s="200"/>
      <c r="AVV71" s="200"/>
      <c r="AVW71" s="200"/>
      <c r="AVX71" s="200"/>
      <c r="AVY71" s="200"/>
      <c r="AVZ71" s="201"/>
      <c r="AWA71" s="200"/>
      <c r="AWB71" s="200"/>
      <c r="AWC71" s="200"/>
      <c r="AWD71" s="200"/>
      <c r="AWE71" s="200"/>
      <c r="AWF71" s="201"/>
      <c r="AWG71" s="200"/>
      <c r="AWH71" s="200"/>
      <c r="AWI71" s="200"/>
      <c r="AWJ71" s="200"/>
      <c r="AWK71" s="200"/>
      <c r="AWL71" s="201"/>
      <c r="AWM71" s="200"/>
      <c r="AWN71" s="200"/>
      <c r="AWO71" s="200"/>
      <c r="AWP71" s="200"/>
      <c r="AWQ71" s="200"/>
      <c r="AWR71" s="201"/>
      <c r="AWS71" s="200"/>
      <c r="AWT71" s="200"/>
      <c r="AWU71" s="200"/>
      <c r="AWV71" s="200"/>
      <c r="AWW71" s="200"/>
      <c r="AWX71" s="201"/>
      <c r="AWY71" s="200"/>
      <c r="AWZ71" s="200"/>
      <c r="AXA71" s="200"/>
      <c r="AXB71" s="200"/>
      <c r="AXC71" s="200"/>
      <c r="AXD71" s="201"/>
      <c r="AXE71" s="200"/>
      <c r="AXF71" s="200"/>
      <c r="AXG71" s="200"/>
      <c r="AXH71" s="200"/>
      <c r="AXI71" s="200"/>
      <c r="AXJ71" s="201"/>
      <c r="AXK71" s="200"/>
      <c r="AXL71" s="200"/>
      <c r="AXM71" s="200"/>
      <c r="AXN71" s="200"/>
      <c r="AXO71" s="200"/>
      <c r="AXP71" s="201"/>
      <c r="AXQ71" s="200"/>
      <c r="AXR71" s="200"/>
      <c r="AXS71" s="200"/>
      <c r="AXT71" s="200"/>
      <c r="AXU71" s="200"/>
      <c r="AXV71" s="201"/>
      <c r="AXW71" s="200"/>
      <c r="AXX71" s="200"/>
      <c r="AXY71" s="200"/>
      <c r="AXZ71" s="200"/>
      <c r="AYA71" s="200"/>
      <c r="AYB71" s="201"/>
      <c r="AYC71" s="200"/>
      <c r="AYD71" s="200"/>
      <c r="AYE71" s="200"/>
      <c r="AYF71" s="200"/>
      <c r="AYG71" s="200"/>
      <c r="AYH71" s="201"/>
      <c r="AYI71" s="200"/>
      <c r="AYJ71" s="200"/>
      <c r="AYK71" s="200"/>
      <c r="AYL71" s="200"/>
      <c r="AYM71" s="200"/>
      <c r="AYN71" s="201"/>
      <c r="AYO71" s="200"/>
      <c r="AYP71" s="200"/>
      <c r="AYQ71" s="200"/>
      <c r="AYR71" s="200"/>
      <c r="AYS71" s="200"/>
      <c r="AYT71" s="201"/>
      <c r="AYU71" s="200"/>
      <c r="AYV71" s="200"/>
      <c r="AYW71" s="200"/>
      <c r="AYX71" s="200"/>
      <c r="AYY71" s="200"/>
      <c r="AYZ71" s="201"/>
      <c r="AZA71" s="200"/>
      <c r="AZB71" s="200"/>
      <c r="AZC71" s="200"/>
      <c r="AZD71" s="200"/>
      <c r="AZE71" s="200"/>
      <c r="AZF71" s="201"/>
      <c r="AZG71" s="200"/>
      <c r="AZH71" s="200"/>
      <c r="AZI71" s="200"/>
      <c r="AZJ71" s="200"/>
      <c r="AZK71" s="200"/>
      <c r="AZL71" s="201"/>
      <c r="AZM71" s="200"/>
      <c r="AZN71" s="200"/>
      <c r="AZO71" s="200"/>
      <c r="AZP71" s="200"/>
      <c r="AZQ71" s="200"/>
      <c r="AZR71" s="201"/>
      <c r="AZS71" s="200"/>
      <c r="AZT71" s="200"/>
      <c r="AZU71" s="200"/>
      <c r="AZV71" s="200"/>
      <c r="AZW71" s="200"/>
      <c r="AZX71" s="201"/>
      <c r="AZY71" s="200"/>
      <c r="AZZ71" s="200"/>
      <c r="BAA71" s="200"/>
      <c r="BAB71" s="200"/>
      <c r="BAC71" s="200"/>
      <c r="BAD71" s="201"/>
      <c r="BAE71" s="200"/>
      <c r="BAF71" s="200"/>
      <c r="BAG71" s="200"/>
      <c r="BAH71" s="200"/>
      <c r="BAI71" s="200"/>
      <c r="BAJ71" s="201"/>
      <c r="BAK71" s="200"/>
      <c r="BAL71" s="200"/>
      <c r="BAM71" s="200"/>
      <c r="BAN71" s="200"/>
      <c r="BAO71" s="200"/>
      <c r="BAP71" s="201"/>
      <c r="BAQ71" s="200"/>
      <c r="BAR71" s="200"/>
      <c r="BAS71" s="200"/>
      <c r="BAT71" s="200"/>
      <c r="BAU71" s="200"/>
      <c r="BAV71" s="201"/>
      <c r="BAW71" s="200"/>
      <c r="BAX71" s="200"/>
      <c r="BAY71" s="200"/>
      <c r="BAZ71" s="200"/>
      <c r="BBA71" s="200"/>
      <c r="BBB71" s="201"/>
      <c r="BBC71" s="200"/>
      <c r="BBD71" s="200"/>
      <c r="BBE71" s="200"/>
      <c r="BBF71" s="200"/>
      <c r="BBG71" s="200"/>
      <c r="BBH71" s="201"/>
      <c r="BBI71" s="200"/>
      <c r="BBJ71" s="200"/>
      <c r="BBK71" s="200"/>
      <c r="BBL71" s="200"/>
      <c r="BBM71" s="200"/>
      <c r="BBN71" s="201"/>
      <c r="BBO71" s="200"/>
      <c r="BBP71" s="200"/>
      <c r="BBQ71" s="200"/>
      <c r="BBR71" s="200"/>
      <c r="BBS71" s="200"/>
      <c r="BBT71" s="201"/>
      <c r="BBU71" s="200"/>
      <c r="BBV71" s="200"/>
      <c r="BBW71" s="200"/>
      <c r="BBX71" s="200"/>
      <c r="BBY71" s="200"/>
      <c r="BBZ71" s="201"/>
      <c r="BCA71" s="200"/>
      <c r="BCB71" s="200"/>
      <c r="BCC71" s="200"/>
      <c r="BCD71" s="200"/>
      <c r="BCE71" s="200"/>
      <c r="BCF71" s="201"/>
      <c r="BCG71" s="200"/>
      <c r="BCH71" s="200"/>
      <c r="BCI71" s="200"/>
      <c r="BCJ71" s="200"/>
      <c r="BCK71" s="200"/>
      <c r="BCL71" s="201"/>
      <c r="BCM71" s="200"/>
      <c r="BCN71" s="200"/>
      <c r="BCO71" s="200"/>
      <c r="BCP71" s="200"/>
      <c r="BCQ71" s="200"/>
      <c r="BCR71" s="201"/>
      <c r="BCS71" s="200"/>
      <c r="BCT71" s="200"/>
      <c r="BCU71" s="200"/>
      <c r="BCV71" s="200"/>
      <c r="BCW71" s="200"/>
      <c r="BCX71" s="201"/>
      <c r="BCY71" s="200"/>
      <c r="BCZ71" s="200"/>
      <c r="BDA71" s="200"/>
      <c r="BDB71" s="200"/>
      <c r="BDC71" s="200"/>
      <c r="BDD71" s="201"/>
      <c r="BDE71" s="200"/>
      <c r="BDF71" s="200"/>
      <c r="BDG71" s="200"/>
      <c r="BDH71" s="200"/>
      <c r="BDI71" s="200"/>
      <c r="BDJ71" s="201"/>
      <c r="BDK71" s="200"/>
      <c r="BDL71" s="200"/>
      <c r="BDM71" s="200"/>
      <c r="BDN71" s="200"/>
      <c r="BDO71" s="200"/>
      <c r="BDP71" s="201"/>
      <c r="BDQ71" s="200"/>
      <c r="BDR71" s="200"/>
      <c r="BDS71" s="200"/>
      <c r="BDT71" s="200"/>
      <c r="BDU71" s="200"/>
      <c r="BDV71" s="201"/>
      <c r="BDW71" s="200"/>
      <c r="BDX71" s="200"/>
      <c r="BDY71" s="200"/>
      <c r="BDZ71" s="200"/>
      <c r="BEA71" s="200"/>
      <c r="BEB71" s="201"/>
      <c r="BEC71" s="200"/>
      <c r="BED71" s="200"/>
      <c r="BEE71" s="200"/>
      <c r="BEF71" s="200"/>
      <c r="BEG71" s="200"/>
      <c r="BEH71" s="201"/>
      <c r="BEI71" s="200"/>
      <c r="BEJ71" s="200"/>
      <c r="BEK71" s="200"/>
      <c r="BEL71" s="200"/>
      <c r="BEM71" s="200"/>
      <c r="BEN71" s="201"/>
      <c r="BEO71" s="200"/>
      <c r="BEP71" s="200"/>
      <c r="BEQ71" s="200"/>
      <c r="BER71" s="200"/>
      <c r="BES71" s="200"/>
      <c r="BET71" s="201"/>
      <c r="BEU71" s="200"/>
      <c r="BEV71" s="200"/>
      <c r="BEW71" s="200"/>
      <c r="BEX71" s="200"/>
      <c r="BEY71" s="200"/>
      <c r="BEZ71" s="201"/>
      <c r="BFA71" s="200"/>
      <c r="BFB71" s="200"/>
      <c r="BFC71" s="200"/>
      <c r="BFD71" s="200"/>
      <c r="BFE71" s="200"/>
      <c r="BFF71" s="201"/>
      <c r="BFG71" s="200"/>
      <c r="BFH71" s="200"/>
      <c r="BFI71" s="200"/>
      <c r="BFJ71" s="200"/>
      <c r="BFK71" s="200"/>
      <c r="BFL71" s="201"/>
      <c r="BFM71" s="200"/>
      <c r="BFN71" s="200"/>
      <c r="BFO71" s="200"/>
      <c r="BFP71" s="200"/>
      <c r="BFQ71" s="200"/>
      <c r="BFR71" s="201"/>
      <c r="BFS71" s="200"/>
      <c r="BFT71" s="200"/>
      <c r="BFU71" s="200"/>
      <c r="BFV71" s="200"/>
      <c r="BFW71" s="200"/>
      <c r="BFX71" s="201"/>
      <c r="BFY71" s="200"/>
      <c r="BFZ71" s="200"/>
      <c r="BGA71" s="200"/>
      <c r="BGB71" s="200"/>
      <c r="BGC71" s="200"/>
      <c r="BGD71" s="201"/>
      <c r="BGE71" s="200"/>
      <c r="BGF71" s="200"/>
      <c r="BGG71" s="200"/>
      <c r="BGH71" s="200"/>
      <c r="BGI71" s="200"/>
      <c r="BGJ71" s="201"/>
      <c r="BGK71" s="200"/>
      <c r="BGL71" s="200"/>
      <c r="BGM71" s="200"/>
      <c r="BGN71" s="200"/>
      <c r="BGO71" s="200"/>
      <c r="BGP71" s="201"/>
      <c r="BGQ71" s="200"/>
      <c r="BGR71" s="200"/>
      <c r="BGS71" s="200"/>
      <c r="BGT71" s="200"/>
      <c r="BGU71" s="200"/>
      <c r="BGV71" s="201"/>
      <c r="BGW71" s="200"/>
      <c r="BGX71" s="200"/>
      <c r="BGY71" s="200"/>
      <c r="BGZ71" s="200"/>
      <c r="BHA71" s="200"/>
      <c r="BHB71" s="201"/>
      <c r="BHC71" s="200"/>
      <c r="BHD71" s="200"/>
      <c r="BHE71" s="200"/>
      <c r="BHF71" s="200"/>
      <c r="BHG71" s="200"/>
      <c r="BHH71" s="201"/>
      <c r="BHI71" s="200"/>
      <c r="BHJ71" s="200"/>
      <c r="BHK71" s="200"/>
      <c r="BHL71" s="200"/>
      <c r="BHM71" s="200"/>
      <c r="BHN71" s="201"/>
      <c r="BHO71" s="200"/>
      <c r="BHP71" s="200"/>
      <c r="BHQ71" s="200"/>
      <c r="BHR71" s="200"/>
      <c r="BHS71" s="200"/>
      <c r="BHT71" s="201"/>
      <c r="BHU71" s="200"/>
      <c r="BHV71" s="200"/>
      <c r="BHW71" s="200"/>
      <c r="BHX71" s="200"/>
      <c r="BHY71" s="200"/>
      <c r="BHZ71" s="201"/>
      <c r="BIA71" s="200"/>
      <c r="BIB71" s="200"/>
      <c r="BIC71" s="200"/>
      <c r="BID71" s="200"/>
      <c r="BIE71" s="200"/>
      <c r="BIF71" s="201"/>
      <c r="BIG71" s="200"/>
      <c r="BIH71" s="200"/>
      <c r="BII71" s="200"/>
      <c r="BIJ71" s="200"/>
      <c r="BIK71" s="200"/>
      <c r="BIL71" s="201"/>
      <c r="BIM71" s="200"/>
      <c r="BIN71" s="200"/>
      <c r="BIO71" s="200"/>
      <c r="BIP71" s="200"/>
      <c r="BIQ71" s="200"/>
      <c r="BIR71" s="201"/>
      <c r="BIS71" s="200"/>
      <c r="BIT71" s="200"/>
      <c r="BIU71" s="200"/>
      <c r="BIV71" s="200"/>
      <c r="BIW71" s="200"/>
      <c r="BIX71" s="201"/>
      <c r="BIY71" s="200"/>
      <c r="BIZ71" s="200"/>
      <c r="BJA71" s="200"/>
      <c r="BJB71" s="200"/>
      <c r="BJC71" s="200"/>
      <c r="BJD71" s="201"/>
      <c r="BJE71" s="200"/>
      <c r="BJF71" s="200"/>
      <c r="BJG71" s="200"/>
      <c r="BJH71" s="200"/>
      <c r="BJI71" s="200"/>
      <c r="BJJ71" s="201"/>
      <c r="BJK71" s="200"/>
      <c r="BJL71" s="200"/>
      <c r="BJM71" s="200"/>
      <c r="BJN71" s="200"/>
      <c r="BJO71" s="200"/>
      <c r="BJP71" s="201"/>
      <c r="BJQ71" s="200"/>
      <c r="BJR71" s="200"/>
      <c r="BJS71" s="200"/>
      <c r="BJT71" s="200"/>
      <c r="BJU71" s="200"/>
      <c r="BJV71" s="201"/>
      <c r="BJW71" s="200"/>
      <c r="BJX71" s="200"/>
      <c r="BJY71" s="200"/>
      <c r="BJZ71" s="200"/>
      <c r="BKA71" s="200"/>
      <c r="BKB71" s="201"/>
      <c r="BKC71" s="200"/>
      <c r="BKD71" s="200"/>
      <c r="BKE71" s="200"/>
      <c r="BKF71" s="200"/>
      <c r="BKG71" s="200"/>
      <c r="BKH71" s="201"/>
      <c r="BKI71" s="200"/>
      <c r="BKJ71" s="200"/>
      <c r="BKK71" s="200"/>
      <c r="BKL71" s="200"/>
      <c r="BKM71" s="200"/>
      <c r="BKN71" s="201"/>
      <c r="BKO71" s="200"/>
      <c r="BKP71" s="200"/>
      <c r="BKQ71" s="200"/>
      <c r="BKR71" s="200"/>
      <c r="BKS71" s="200"/>
      <c r="BKT71" s="201"/>
      <c r="BKU71" s="200"/>
      <c r="BKV71" s="200"/>
      <c r="BKW71" s="200"/>
      <c r="BKX71" s="200"/>
      <c r="BKY71" s="200"/>
      <c r="BKZ71" s="201"/>
      <c r="BLA71" s="200"/>
      <c r="BLB71" s="200"/>
      <c r="BLC71" s="200"/>
      <c r="BLD71" s="200"/>
      <c r="BLE71" s="200"/>
      <c r="BLF71" s="201"/>
      <c r="BLG71" s="200"/>
      <c r="BLH71" s="200"/>
      <c r="BLI71" s="200"/>
      <c r="BLJ71" s="200"/>
      <c r="BLK71" s="200"/>
      <c r="BLL71" s="201"/>
      <c r="BLM71" s="200"/>
      <c r="BLN71" s="200"/>
      <c r="BLO71" s="200"/>
      <c r="BLP71" s="200"/>
      <c r="BLQ71" s="200"/>
      <c r="BLR71" s="201"/>
      <c r="BLS71" s="200"/>
      <c r="BLT71" s="200"/>
      <c r="BLU71" s="200"/>
      <c r="BLV71" s="200"/>
      <c r="BLW71" s="200"/>
      <c r="BLX71" s="201"/>
      <c r="BLY71" s="200"/>
      <c r="BLZ71" s="200"/>
      <c r="BMA71" s="200"/>
      <c r="BMB71" s="200"/>
      <c r="BMC71" s="200"/>
      <c r="BMD71" s="201"/>
      <c r="BME71" s="200"/>
      <c r="BMF71" s="200"/>
      <c r="BMG71" s="200"/>
      <c r="BMH71" s="200"/>
      <c r="BMI71" s="200"/>
      <c r="BMJ71" s="201"/>
      <c r="BMK71" s="200"/>
      <c r="BML71" s="200"/>
      <c r="BMM71" s="200"/>
      <c r="BMN71" s="200"/>
      <c r="BMO71" s="200"/>
      <c r="BMP71" s="201"/>
      <c r="BMQ71" s="200"/>
      <c r="BMR71" s="200"/>
      <c r="BMS71" s="200"/>
      <c r="BMT71" s="200"/>
      <c r="BMU71" s="200"/>
      <c r="BMV71" s="201"/>
      <c r="BMW71" s="200"/>
      <c r="BMX71" s="200"/>
      <c r="BMY71" s="200"/>
      <c r="BMZ71" s="200"/>
      <c r="BNA71" s="200"/>
      <c r="BNB71" s="201"/>
      <c r="BNC71" s="200"/>
      <c r="BND71" s="200"/>
      <c r="BNE71" s="200"/>
      <c r="BNF71" s="200"/>
      <c r="BNG71" s="200"/>
      <c r="BNH71" s="201"/>
      <c r="BNI71" s="200"/>
      <c r="BNJ71" s="200"/>
      <c r="BNK71" s="200"/>
      <c r="BNL71" s="200"/>
      <c r="BNM71" s="200"/>
      <c r="BNN71" s="201"/>
      <c r="BNO71" s="200"/>
      <c r="BNP71" s="200"/>
      <c r="BNQ71" s="200"/>
      <c r="BNR71" s="200"/>
      <c r="BNS71" s="200"/>
      <c r="BNT71" s="201"/>
      <c r="BNU71" s="200"/>
      <c r="BNV71" s="200"/>
      <c r="BNW71" s="200"/>
      <c r="BNX71" s="200"/>
      <c r="BNY71" s="200"/>
      <c r="BNZ71" s="201"/>
      <c r="BOA71" s="200"/>
      <c r="BOB71" s="200"/>
      <c r="BOC71" s="200"/>
      <c r="BOD71" s="200"/>
      <c r="BOE71" s="200"/>
      <c r="BOF71" s="201"/>
      <c r="BOG71" s="200"/>
      <c r="BOH71" s="200"/>
      <c r="BOI71" s="200"/>
      <c r="BOJ71" s="200"/>
      <c r="BOK71" s="200"/>
      <c r="BOL71" s="201"/>
      <c r="BOM71" s="200"/>
      <c r="BON71" s="200"/>
      <c r="BOO71" s="200"/>
      <c r="BOP71" s="200"/>
      <c r="BOQ71" s="200"/>
      <c r="BOR71" s="201"/>
      <c r="BOS71" s="200"/>
      <c r="BOT71" s="200"/>
      <c r="BOU71" s="200"/>
      <c r="BOV71" s="200"/>
      <c r="BOW71" s="200"/>
      <c r="BOX71" s="201"/>
      <c r="BOY71" s="200"/>
      <c r="BOZ71" s="200"/>
      <c r="BPA71" s="200"/>
      <c r="BPB71" s="200"/>
      <c r="BPC71" s="200"/>
      <c r="BPD71" s="201"/>
      <c r="BPE71" s="200"/>
      <c r="BPF71" s="200"/>
      <c r="BPG71" s="200"/>
      <c r="BPH71" s="200"/>
      <c r="BPI71" s="200"/>
      <c r="BPJ71" s="201"/>
      <c r="BPK71" s="200"/>
      <c r="BPL71" s="200"/>
      <c r="BPM71" s="200"/>
      <c r="BPN71" s="200"/>
      <c r="BPO71" s="200"/>
      <c r="BPP71" s="201"/>
      <c r="BPQ71" s="200"/>
      <c r="BPR71" s="200"/>
      <c r="BPS71" s="200"/>
      <c r="BPT71" s="200"/>
      <c r="BPU71" s="200"/>
      <c r="BPV71" s="201"/>
      <c r="BPW71" s="200"/>
      <c r="BPX71" s="200"/>
      <c r="BPY71" s="200"/>
      <c r="BPZ71" s="200"/>
      <c r="BQA71" s="200"/>
      <c r="BQB71" s="201"/>
      <c r="BQC71" s="200"/>
      <c r="BQD71" s="200"/>
      <c r="BQE71" s="200"/>
      <c r="BQF71" s="200"/>
      <c r="BQG71" s="200"/>
      <c r="BQH71" s="201"/>
      <c r="BQI71" s="200"/>
      <c r="BQJ71" s="200"/>
      <c r="BQK71" s="200"/>
      <c r="BQL71" s="200"/>
      <c r="BQM71" s="200"/>
      <c r="BQN71" s="201"/>
      <c r="BQO71" s="200"/>
      <c r="BQP71" s="200"/>
      <c r="BQQ71" s="200"/>
      <c r="BQR71" s="200"/>
      <c r="BQS71" s="200"/>
      <c r="BQT71" s="201"/>
      <c r="BQU71" s="200"/>
      <c r="BQV71" s="200"/>
      <c r="BQW71" s="200"/>
      <c r="BQX71" s="200"/>
      <c r="BQY71" s="200"/>
      <c r="BQZ71" s="201"/>
      <c r="BRA71" s="200"/>
      <c r="BRB71" s="200"/>
      <c r="BRC71" s="200"/>
      <c r="BRD71" s="200"/>
      <c r="BRE71" s="200"/>
      <c r="BRF71" s="201"/>
      <c r="BRG71" s="200"/>
      <c r="BRH71" s="200"/>
      <c r="BRI71" s="200"/>
      <c r="BRJ71" s="200"/>
      <c r="BRK71" s="200"/>
      <c r="BRL71" s="201"/>
      <c r="BRM71" s="200"/>
      <c r="BRN71" s="200"/>
      <c r="BRO71" s="200"/>
      <c r="BRP71" s="200"/>
      <c r="BRQ71" s="200"/>
      <c r="BRR71" s="201"/>
      <c r="BRS71" s="200"/>
      <c r="BRT71" s="200"/>
      <c r="BRU71" s="200"/>
      <c r="BRV71" s="200"/>
      <c r="BRW71" s="200"/>
      <c r="BRX71" s="201"/>
      <c r="BRY71" s="200"/>
      <c r="BRZ71" s="200"/>
      <c r="BSA71" s="200"/>
      <c r="BSB71" s="200"/>
      <c r="BSC71" s="200"/>
      <c r="BSD71" s="201"/>
      <c r="BSE71" s="200"/>
      <c r="BSF71" s="200"/>
      <c r="BSG71" s="200"/>
      <c r="BSH71" s="200"/>
      <c r="BSI71" s="200"/>
      <c r="BSJ71" s="201"/>
      <c r="BSK71" s="200"/>
      <c r="BSL71" s="200"/>
      <c r="BSM71" s="200"/>
      <c r="BSN71" s="200"/>
      <c r="BSO71" s="200"/>
      <c r="BSP71" s="201"/>
      <c r="BSQ71" s="200"/>
      <c r="BSR71" s="200"/>
      <c r="BSS71" s="200"/>
      <c r="BST71" s="200"/>
      <c r="BSU71" s="200"/>
      <c r="BSV71" s="201"/>
      <c r="BSW71" s="200"/>
      <c r="BSX71" s="200"/>
      <c r="BSY71" s="200"/>
      <c r="BSZ71" s="200"/>
      <c r="BTA71" s="200"/>
      <c r="BTB71" s="201"/>
      <c r="BTC71" s="200"/>
      <c r="BTD71" s="200"/>
      <c r="BTE71" s="200"/>
      <c r="BTF71" s="200"/>
      <c r="BTG71" s="200"/>
      <c r="BTH71" s="201"/>
      <c r="BTI71" s="200"/>
      <c r="BTJ71" s="200"/>
      <c r="BTK71" s="200"/>
      <c r="BTL71" s="200"/>
      <c r="BTM71" s="200"/>
      <c r="BTN71" s="201"/>
      <c r="BTO71" s="200"/>
      <c r="BTP71" s="200"/>
      <c r="BTQ71" s="200"/>
      <c r="BTR71" s="200"/>
      <c r="BTS71" s="200"/>
      <c r="BTT71" s="201"/>
      <c r="BTU71" s="200"/>
      <c r="BTV71" s="200"/>
      <c r="BTW71" s="200"/>
      <c r="BTX71" s="200"/>
      <c r="BTY71" s="200"/>
      <c r="BTZ71" s="201"/>
      <c r="BUA71" s="200"/>
      <c r="BUB71" s="200"/>
      <c r="BUC71" s="200"/>
      <c r="BUD71" s="200"/>
      <c r="BUE71" s="200"/>
      <c r="BUF71" s="201"/>
      <c r="BUG71" s="200"/>
      <c r="BUH71" s="200"/>
      <c r="BUI71" s="200"/>
      <c r="BUJ71" s="200"/>
      <c r="BUK71" s="200"/>
      <c r="BUL71" s="201"/>
      <c r="BUM71" s="200"/>
      <c r="BUN71" s="200"/>
      <c r="BUO71" s="200"/>
      <c r="BUP71" s="200"/>
      <c r="BUQ71" s="200"/>
      <c r="BUR71" s="201"/>
      <c r="BUS71" s="200"/>
      <c r="BUT71" s="200"/>
      <c r="BUU71" s="200"/>
      <c r="BUV71" s="200"/>
      <c r="BUW71" s="200"/>
      <c r="BUX71" s="201"/>
      <c r="BUY71" s="200"/>
      <c r="BUZ71" s="200"/>
      <c r="BVA71" s="200"/>
      <c r="BVB71" s="200"/>
      <c r="BVC71" s="200"/>
      <c r="BVD71" s="201"/>
      <c r="BVE71" s="200"/>
      <c r="BVF71" s="200"/>
      <c r="BVG71" s="200"/>
      <c r="BVH71" s="200"/>
      <c r="BVI71" s="200"/>
      <c r="BVJ71" s="201"/>
      <c r="BVK71" s="200"/>
      <c r="BVL71" s="200"/>
      <c r="BVM71" s="200"/>
      <c r="BVN71" s="200"/>
      <c r="BVO71" s="200"/>
      <c r="BVP71" s="201"/>
      <c r="BVQ71" s="200"/>
      <c r="BVR71" s="200"/>
      <c r="BVS71" s="200"/>
      <c r="BVT71" s="200"/>
      <c r="BVU71" s="200"/>
      <c r="BVV71" s="201"/>
      <c r="BVW71" s="200"/>
      <c r="BVX71" s="200"/>
      <c r="BVY71" s="200"/>
      <c r="BVZ71" s="200"/>
      <c r="BWA71" s="200"/>
      <c r="BWB71" s="201"/>
      <c r="BWC71" s="200"/>
      <c r="BWD71" s="200"/>
      <c r="BWE71" s="200"/>
      <c r="BWF71" s="200"/>
      <c r="BWG71" s="200"/>
      <c r="BWH71" s="201"/>
      <c r="BWI71" s="200"/>
      <c r="BWJ71" s="200"/>
      <c r="BWK71" s="200"/>
      <c r="BWL71" s="200"/>
      <c r="BWM71" s="200"/>
      <c r="BWN71" s="201"/>
      <c r="BWO71" s="200"/>
      <c r="BWP71" s="200"/>
      <c r="BWQ71" s="200"/>
      <c r="BWR71" s="200"/>
      <c r="BWS71" s="200"/>
      <c r="BWT71" s="201"/>
      <c r="BWU71" s="200"/>
      <c r="BWV71" s="200"/>
      <c r="BWW71" s="200"/>
      <c r="BWX71" s="200"/>
      <c r="BWY71" s="200"/>
      <c r="BWZ71" s="201"/>
      <c r="BXA71" s="200"/>
      <c r="BXB71" s="200"/>
      <c r="BXC71" s="200"/>
      <c r="BXD71" s="200"/>
      <c r="BXE71" s="200"/>
      <c r="BXF71" s="201"/>
      <c r="BXG71" s="200"/>
      <c r="BXH71" s="200"/>
      <c r="BXI71" s="200"/>
      <c r="BXJ71" s="200"/>
      <c r="BXK71" s="200"/>
      <c r="BXL71" s="201"/>
      <c r="BXM71" s="200"/>
      <c r="BXN71" s="200"/>
      <c r="BXO71" s="200"/>
      <c r="BXP71" s="200"/>
      <c r="BXQ71" s="200"/>
      <c r="BXR71" s="201"/>
      <c r="BXS71" s="200"/>
      <c r="BXT71" s="200"/>
      <c r="BXU71" s="200"/>
      <c r="BXV71" s="200"/>
      <c r="BXW71" s="200"/>
      <c r="BXX71" s="201"/>
      <c r="BXY71" s="200"/>
      <c r="BXZ71" s="200"/>
      <c r="BYA71" s="200"/>
      <c r="BYB71" s="200"/>
      <c r="BYC71" s="200"/>
      <c r="BYD71" s="201"/>
      <c r="BYE71" s="200"/>
      <c r="BYF71" s="200"/>
      <c r="BYG71" s="200"/>
      <c r="BYH71" s="200"/>
      <c r="BYI71" s="200"/>
      <c r="BYJ71" s="201"/>
      <c r="BYK71" s="200"/>
      <c r="BYL71" s="200"/>
      <c r="BYM71" s="200"/>
      <c r="BYN71" s="200"/>
      <c r="BYO71" s="200"/>
      <c r="BYP71" s="201"/>
      <c r="BYQ71" s="200"/>
      <c r="BYR71" s="200"/>
      <c r="BYS71" s="200"/>
      <c r="BYT71" s="200"/>
      <c r="BYU71" s="200"/>
      <c r="BYV71" s="201"/>
      <c r="BYW71" s="200"/>
      <c r="BYX71" s="200"/>
      <c r="BYY71" s="200"/>
      <c r="BYZ71" s="200"/>
      <c r="BZA71" s="200"/>
      <c r="BZB71" s="201"/>
      <c r="BZC71" s="200"/>
      <c r="BZD71" s="200"/>
      <c r="BZE71" s="200"/>
      <c r="BZF71" s="200"/>
      <c r="BZG71" s="200"/>
      <c r="BZH71" s="201"/>
      <c r="BZI71" s="200"/>
      <c r="BZJ71" s="200"/>
      <c r="BZK71" s="200"/>
      <c r="BZL71" s="200"/>
      <c r="BZM71" s="200"/>
      <c r="BZN71" s="201"/>
      <c r="BZO71" s="200"/>
      <c r="BZP71" s="200"/>
      <c r="BZQ71" s="200"/>
      <c r="BZR71" s="200"/>
      <c r="BZS71" s="200"/>
      <c r="BZT71" s="201"/>
      <c r="BZU71" s="200"/>
      <c r="BZV71" s="200"/>
      <c r="BZW71" s="200"/>
      <c r="BZX71" s="200"/>
      <c r="BZY71" s="200"/>
      <c r="BZZ71" s="201"/>
      <c r="CAA71" s="200"/>
      <c r="CAB71" s="200"/>
      <c r="CAC71" s="200"/>
      <c r="CAD71" s="200"/>
      <c r="CAE71" s="200"/>
      <c r="CAF71" s="201"/>
      <c r="CAG71" s="200"/>
      <c r="CAH71" s="200"/>
      <c r="CAI71" s="200"/>
      <c r="CAJ71" s="200"/>
      <c r="CAK71" s="200"/>
      <c r="CAL71" s="201"/>
      <c r="CAM71" s="200"/>
      <c r="CAN71" s="200"/>
      <c r="CAO71" s="200"/>
      <c r="CAP71" s="200"/>
      <c r="CAQ71" s="200"/>
      <c r="CAR71" s="201"/>
      <c r="CAS71" s="200"/>
      <c r="CAT71" s="200"/>
      <c r="CAU71" s="200"/>
      <c r="CAV71" s="200"/>
      <c r="CAW71" s="200"/>
      <c r="CAX71" s="201"/>
      <c r="CAY71" s="200"/>
      <c r="CAZ71" s="200"/>
      <c r="CBA71" s="200"/>
      <c r="CBB71" s="200"/>
      <c r="CBC71" s="200"/>
      <c r="CBD71" s="201"/>
      <c r="CBE71" s="200"/>
      <c r="CBF71" s="200"/>
      <c r="CBG71" s="200"/>
      <c r="CBH71" s="200"/>
      <c r="CBI71" s="200"/>
      <c r="CBJ71" s="201"/>
      <c r="CBK71" s="200"/>
      <c r="CBL71" s="200"/>
      <c r="CBM71" s="200"/>
      <c r="CBN71" s="200"/>
      <c r="CBO71" s="200"/>
      <c r="CBP71" s="201"/>
      <c r="CBQ71" s="200"/>
      <c r="CBR71" s="200"/>
      <c r="CBS71" s="200"/>
      <c r="CBT71" s="200"/>
      <c r="CBU71" s="200"/>
      <c r="CBV71" s="201"/>
      <c r="CBW71" s="200"/>
      <c r="CBX71" s="200"/>
      <c r="CBY71" s="200"/>
      <c r="CBZ71" s="200"/>
      <c r="CCA71" s="200"/>
      <c r="CCB71" s="201"/>
      <c r="CCC71" s="200"/>
      <c r="CCD71" s="200"/>
      <c r="CCE71" s="200"/>
      <c r="CCF71" s="200"/>
      <c r="CCG71" s="200"/>
      <c r="CCH71" s="201"/>
      <c r="CCI71" s="200"/>
      <c r="CCJ71" s="200"/>
      <c r="CCK71" s="200"/>
      <c r="CCL71" s="200"/>
      <c r="CCM71" s="200"/>
      <c r="CCN71" s="201"/>
      <c r="CCO71" s="200"/>
      <c r="CCP71" s="200"/>
      <c r="CCQ71" s="200"/>
      <c r="CCR71" s="200"/>
      <c r="CCS71" s="200"/>
      <c r="CCT71" s="201"/>
      <c r="CCU71" s="200"/>
      <c r="CCV71" s="200"/>
      <c r="CCW71" s="200"/>
      <c r="CCX71" s="200"/>
      <c r="CCY71" s="200"/>
      <c r="CCZ71" s="201"/>
      <c r="CDA71" s="200"/>
      <c r="CDB71" s="200"/>
      <c r="CDC71" s="200"/>
      <c r="CDD71" s="200"/>
      <c r="CDE71" s="200"/>
      <c r="CDF71" s="201"/>
      <c r="CDG71" s="200"/>
      <c r="CDH71" s="200"/>
      <c r="CDI71" s="200"/>
      <c r="CDJ71" s="200"/>
      <c r="CDK71" s="200"/>
      <c r="CDL71" s="201"/>
      <c r="CDM71" s="200"/>
      <c r="CDN71" s="200"/>
      <c r="CDO71" s="200"/>
      <c r="CDP71" s="200"/>
      <c r="CDQ71" s="200"/>
      <c r="CDR71" s="201"/>
      <c r="CDS71" s="200"/>
      <c r="CDT71" s="200"/>
      <c r="CDU71" s="200"/>
      <c r="CDV71" s="200"/>
      <c r="CDW71" s="200"/>
      <c r="CDX71" s="201"/>
      <c r="CDY71" s="200"/>
      <c r="CDZ71" s="200"/>
      <c r="CEA71" s="200"/>
      <c r="CEB71" s="200"/>
      <c r="CEC71" s="200"/>
      <c r="CED71" s="201"/>
      <c r="CEE71" s="200"/>
      <c r="CEF71" s="200"/>
      <c r="CEG71" s="200"/>
      <c r="CEH71" s="200"/>
      <c r="CEI71" s="200"/>
      <c r="CEJ71" s="201"/>
      <c r="CEK71" s="200"/>
      <c r="CEL71" s="200"/>
      <c r="CEM71" s="200"/>
      <c r="CEN71" s="200"/>
      <c r="CEO71" s="200"/>
      <c r="CEP71" s="201"/>
      <c r="CEQ71" s="200"/>
      <c r="CER71" s="200"/>
      <c r="CES71" s="200"/>
      <c r="CET71" s="200"/>
      <c r="CEU71" s="200"/>
      <c r="CEV71" s="201"/>
      <c r="CEW71" s="200"/>
      <c r="CEX71" s="200"/>
      <c r="CEY71" s="200"/>
      <c r="CEZ71" s="200"/>
      <c r="CFA71" s="200"/>
      <c r="CFB71" s="201"/>
      <c r="CFC71" s="200"/>
      <c r="CFD71" s="200"/>
      <c r="CFE71" s="200"/>
      <c r="CFF71" s="200"/>
      <c r="CFG71" s="200"/>
      <c r="CFH71" s="201"/>
      <c r="CFI71" s="200"/>
      <c r="CFJ71" s="200"/>
      <c r="CFK71" s="200"/>
      <c r="CFL71" s="200"/>
      <c r="CFM71" s="200"/>
      <c r="CFN71" s="201"/>
      <c r="CFO71" s="200"/>
      <c r="CFP71" s="200"/>
      <c r="CFQ71" s="200"/>
      <c r="CFR71" s="200"/>
      <c r="CFS71" s="200"/>
      <c r="CFT71" s="201"/>
      <c r="CFU71" s="200"/>
      <c r="CFV71" s="200"/>
      <c r="CFW71" s="200"/>
      <c r="CFX71" s="200"/>
      <c r="CFY71" s="200"/>
      <c r="CFZ71" s="201"/>
      <c r="CGA71" s="200"/>
      <c r="CGB71" s="200"/>
      <c r="CGC71" s="200"/>
      <c r="CGD71" s="200"/>
      <c r="CGE71" s="200"/>
      <c r="CGF71" s="201"/>
      <c r="CGG71" s="200"/>
      <c r="CGH71" s="200"/>
      <c r="CGI71" s="200"/>
      <c r="CGJ71" s="200"/>
      <c r="CGK71" s="200"/>
      <c r="CGL71" s="201"/>
      <c r="CGM71" s="200"/>
      <c r="CGN71" s="200"/>
      <c r="CGO71" s="200"/>
      <c r="CGP71" s="200"/>
      <c r="CGQ71" s="200"/>
      <c r="CGR71" s="201"/>
      <c r="CGS71" s="200"/>
      <c r="CGT71" s="200"/>
      <c r="CGU71" s="200"/>
      <c r="CGV71" s="200"/>
      <c r="CGW71" s="200"/>
      <c r="CGX71" s="201"/>
      <c r="CGY71" s="200"/>
      <c r="CGZ71" s="200"/>
      <c r="CHA71" s="200"/>
      <c r="CHB71" s="200"/>
      <c r="CHC71" s="200"/>
      <c r="CHD71" s="201"/>
      <c r="CHE71" s="200"/>
      <c r="CHF71" s="200"/>
      <c r="CHG71" s="200"/>
      <c r="CHH71" s="200"/>
      <c r="CHI71" s="200"/>
      <c r="CHJ71" s="201"/>
      <c r="CHK71" s="200"/>
      <c r="CHL71" s="200"/>
      <c r="CHM71" s="200"/>
      <c r="CHN71" s="200"/>
      <c r="CHO71" s="200"/>
      <c r="CHP71" s="201"/>
      <c r="CHQ71" s="200"/>
      <c r="CHR71" s="200"/>
      <c r="CHS71" s="200"/>
      <c r="CHT71" s="200"/>
      <c r="CHU71" s="200"/>
      <c r="CHV71" s="201"/>
      <c r="CHW71" s="200"/>
      <c r="CHX71" s="200"/>
      <c r="CHY71" s="200"/>
      <c r="CHZ71" s="200"/>
      <c r="CIA71" s="200"/>
      <c r="CIB71" s="201"/>
      <c r="CIC71" s="200"/>
      <c r="CID71" s="200"/>
      <c r="CIE71" s="200"/>
      <c r="CIF71" s="200"/>
      <c r="CIG71" s="200"/>
      <c r="CIH71" s="201"/>
      <c r="CII71" s="200"/>
      <c r="CIJ71" s="200"/>
      <c r="CIK71" s="200"/>
      <c r="CIL71" s="200"/>
      <c r="CIM71" s="200"/>
      <c r="CIN71" s="201"/>
      <c r="CIO71" s="200"/>
      <c r="CIP71" s="200"/>
      <c r="CIQ71" s="200"/>
      <c r="CIR71" s="200"/>
      <c r="CIS71" s="200"/>
      <c r="CIT71" s="201"/>
      <c r="CIU71" s="200"/>
      <c r="CIV71" s="200"/>
      <c r="CIW71" s="200"/>
      <c r="CIX71" s="200"/>
      <c r="CIY71" s="200"/>
      <c r="CIZ71" s="201"/>
      <c r="CJA71" s="200"/>
      <c r="CJB71" s="200"/>
      <c r="CJC71" s="200"/>
      <c r="CJD71" s="200"/>
      <c r="CJE71" s="200"/>
      <c r="CJF71" s="201"/>
      <c r="CJG71" s="200"/>
      <c r="CJH71" s="200"/>
      <c r="CJI71" s="200"/>
      <c r="CJJ71" s="200"/>
      <c r="CJK71" s="200"/>
      <c r="CJL71" s="201"/>
      <c r="CJM71" s="200"/>
      <c r="CJN71" s="200"/>
      <c r="CJO71" s="200"/>
      <c r="CJP71" s="200"/>
      <c r="CJQ71" s="200"/>
      <c r="CJR71" s="201"/>
      <c r="CJS71" s="200"/>
      <c r="CJT71" s="200"/>
      <c r="CJU71" s="200"/>
      <c r="CJV71" s="200"/>
      <c r="CJW71" s="200"/>
      <c r="CJX71" s="201"/>
      <c r="CJY71" s="200"/>
      <c r="CJZ71" s="200"/>
      <c r="CKA71" s="200"/>
      <c r="CKB71" s="200"/>
      <c r="CKC71" s="200"/>
      <c r="CKD71" s="201"/>
      <c r="CKE71" s="200"/>
      <c r="CKF71" s="200"/>
      <c r="CKG71" s="200"/>
      <c r="CKH71" s="200"/>
      <c r="CKI71" s="200"/>
      <c r="CKJ71" s="201"/>
      <c r="CKK71" s="200"/>
      <c r="CKL71" s="200"/>
      <c r="CKM71" s="200"/>
      <c r="CKN71" s="200"/>
      <c r="CKO71" s="200"/>
      <c r="CKP71" s="201"/>
      <c r="CKQ71" s="200"/>
      <c r="CKR71" s="200"/>
      <c r="CKS71" s="200"/>
      <c r="CKT71" s="200"/>
      <c r="CKU71" s="200"/>
      <c r="CKV71" s="201"/>
      <c r="CKW71" s="200"/>
      <c r="CKX71" s="200"/>
      <c r="CKY71" s="200"/>
      <c r="CKZ71" s="200"/>
      <c r="CLA71" s="200"/>
      <c r="CLB71" s="201"/>
      <c r="CLC71" s="200"/>
      <c r="CLD71" s="200"/>
      <c r="CLE71" s="200"/>
      <c r="CLF71" s="200"/>
      <c r="CLG71" s="200"/>
      <c r="CLH71" s="201"/>
      <c r="CLI71" s="200"/>
      <c r="CLJ71" s="200"/>
      <c r="CLK71" s="200"/>
      <c r="CLL71" s="200"/>
      <c r="CLM71" s="200"/>
      <c r="CLN71" s="201"/>
      <c r="CLO71" s="200"/>
      <c r="CLP71" s="200"/>
      <c r="CLQ71" s="200"/>
      <c r="CLR71" s="200"/>
      <c r="CLS71" s="200"/>
      <c r="CLT71" s="201"/>
      <c r="CLU71" s="200"/>
      <c r="CLV71" s="200"/>
      <c r="CLW71" s="200"/>
      <c r="CLX71" s="200"/>
      <c r="CLY71" s="200"/>
      <c r="CLZ71" s="201"/>
      <c r="CMA71" s="200"/>
      <c r="CMB71" s="200"/>
      <c r="CMC71" s="200"/>
      <c r="CMD71" s="200"/>
      <c r="CME71" s="200"/>
      <c r="CMF71" s="201"/>
      <c r="CMG71" s="200"/>
      <c r="CMH71" s="200"/>
      <c r="CMI71" s="200"/>
      <c r="CMJ71" s="200"/>
      <c r="CMK71" s="200"/>
      <c r="CML71" s="201"/>
      <c r="CMM71" s="200"/>
      <c r="CMN71" s="200"/>
      <c r="CMO71" s="200"/>
      <c r="CMP71" s="200"/>
      <c r="CMQ71" s="200"/>
      <c r="CMR71" s="201"/>
      <c r="CMS71" s="200"/>
      <c r="CMT71" s="200"/>
      <c r="CMU71" s="200"/>
      <c r="CMV71" s="200"/>
      <c r="CMW71" s="200"/>
      <c r="CMX71" s="201"/>
      <c r="CMY71" s="200"/>
      <c r="CMZ71" s="200"/>
      <c r="CNA71" s="200"/>
      <c r="CNB71" s="200"/>
      <c r="CNC71" s="200"/>
      <c r="CND71" s="201"/>
      <c r="CNE71" s="200"/>
      <c r="CNF71" s="200"/>
      <c r="CNG71" s="200"/>
      <c r="CNH71" s="200"/>
      <c r="CNI71" s="200"/>
      <c r="CNJ71" s="201"/>
      <c r="CNK71" s="200"/>
      <c r="CNL71" s="200"/>
      <c r="CNM71" s="200"/>
      <c r="CNN71" s="200"/>
      <c r="CNO71" s="200"/>
      <c r="CNP71" s="201"/>
      <c r="CNQ71" s="200"/>
      <c r="CNR71" s="200"/>
      <c r="CNS71" s="200"/>
      <c r="CNT71" s="200"/>
      <c r="CNU71" s="200"/>
      <c r="CNV71" s="201"/>
      <c r="CNW71" s="200"/>
      <c r="CNX71" s="200"/>
      <c r="CNY71" s="200"/>
      <c r="CNZ71" s="200"/>
      <c r="COA71" s="200"/>
      <c r="COB71" s="201"/>
      <c r="COC71" s="200"/>
      <c r="COD71" s="200"/>
      <c r="COE71" s="200"/>
      <c r="COF71" s="200"/>
      <c r="COG71" s="200"/>
      <c r="COH71" s="201"/>
      <c r="COI71" s="200"/>
      <c r="COJ71" s="200"/>
      <c r="COK71" s="200"/>
      <c r="COL71" s="200"/>
      <c r="COM71" s="200"/>
      <c r="CON71" s="201"/>
      <c r="COO71" s="200"/>
      <c r="COP71" s="200"/>
      <c r="COQ71" s="200"/>
      <c r="COR71" s="200"/>
      <c r="COS71" s="200"/>
      <c r="COT71" s="201"/>
      <c r="COU71" s="200"/>
      <c r="COV71" s="200"/>
      <c r="COW71" s="200"/>
      <c r="COX71" s="200"/>
      <c r="COY71" s="200"/>
      <c r="COZ71" s="201"/>
      <c r="CPA71" s="200"/>
      <c r="CPB71" s="200"/>
      <c r="CPC71" s="200"/>
      <c r="CPD71" s="200"/>
      <c r="CPE71" s="200"/>
      <c r="CPF71" s="201"/>
      <c r="CPG71" s="200"/>
      <c r="CPH71" s="200"/>
      <c r="CPI71" s="200"/>
      <c r="CPJ71" s="200"/>
      <c r="CPK71" s="200"/>
      <c r="CPL71" s="201"/>
      <c r="CPM71" s="200"/>
      <c r="CPN71" s="200"/>
      <c r="CPO71" s="200"/>
      <c r="CPP71" s="200"/>
      <c r="CPQ71" s="200"/>
      <c r="CPR71" s="201"/>
      <c r="CPS71" s="200"/>
      <c r="CPT71" s="200"/>
      <c r="CPU71" s="200"/>
      <c r="CPV71" s="200"/>
      <c r="CPW71" s="200"/>
      <c r="CPX71" s="201"/>
      <c r="CPY71" s="200"/>
      <c r="CPZ71" s="200"/>
      <c r="CQA71" s="200"/>
      <c r="CQB71" s="200"/>
      <c r="CQC71" s="200"/>
      <c r="CQD71" s="201"/>
      <c r="CQE71" s="200"/>
      <c r="CQF71" s="200"/>
      <c r="CQG71" s="200"/>
      <c r="CQH71" s="200"/>
      <c r="CQI71" s="200"/>
      <c r="CQJ71" s="201"/>
      <c r="CQK71" s="200"/>
      <c r="CQL71" s="200"/>
      <c r="CQM71" s="200"/>
      <c r="CQN71" s="200"/>
      <c r="CQO71" s="200"/>
      <c r="CQP71" s="201"/>
      <c r="CQQ71" s="200"/>
      <c r="CQR71" s="200"/>
      <c r="CQS71" s="200"/>
      <c r="CQT71" s="200"/>
      <c r="CQU71" s="200"/>
      <c r="CQV71" s="201"/>
      <c r="CQW71" s="200"/>
      <c r="CQX71" s="200"/>
      <c r="CQY71" s="200"/>
      <c r="CQZ71" s="200"/>
      <c r="CRA71" s="200"/>
      <c r="CRB71" s="201"/>
      <c r="CRC71" s="200"/>
      <c r="CRD71" s="200"/>
      <c r="CRE71" s="200"/>
      <c r="CRF71" s="200"/>
      <c r="CRG71" s="200"/>
      <c r="CRH71" s="201"/>
      <c r="CRI71" s="200"/>
      <c r="CRJ71" s="200"/>
      <c r="CRK71" s="200"/>
      <c r="CRL71" s="200"/>
      <c r="CRM71" s="200"/>
      <c r="CRN71" s="201"/>
      <c r="CRO71" s="200"/>
      <c r="CRP71" s="200"/>
      <c r="CRQ71" s="200"/>
      <c r="CRR71" s="200"/>
      <c r="CRS71" s="200"/>
      <c r="CRT71" s="201"/>
      <c r="CRU71" s="200"/>
      <c r="CRV71" s="200"/>
      <c r="CRW71" s="200"/>
      <c r="CRX71" s="200"/>
      <c r="CRY71" s="200"/>
      <c r="CRZ71" s="201"/>
      <c r="CSA71" s="200"/>
      <c r="CSB71" s="200"/>
      <c r="CSC71" s="200"/>
      <c r="CSD71" s="200"/>
      <c r="CSE71" s="200"/>
      <c r="CSF71" s="201"/>
      <c r="CSG71" s="200"/>
      <c r="CSH71" s="200"/>
      <c r="CSI71" s="200"/>
      <c r="CSJ71" s="200"/>
      <c r="CSK71" s="200"/>
      <c r="CSL71" s="201"/>
      <c r="CSM71" s="200"/>
      <c r="CSN71" s="200"/>
      <c r="CSO71" s="200"/>
      <c r="CSP71" s="200"/>
      <c r="CSQ71" s="200"/>
      <c r="CSR71" s="201"/>
      <c r="CSS71" s="200"/>
      <c r="CST71" s="200"/>
      <c r="CSU71" s="200"/>
      <c r="CSV71" s="200"/>
      <c r="CSW71" s="200"/>
      <c r="CSX71" s="201"/>
      <c r="CSY71" s="200"/>
      <c r="CSZ71" s="200"/>
      <c r="CTA71" s="200"/>
      <c r="CTB71" s="200"/>
      <c r="CTC71" s="200"/>
      <c r="CTD71" s="201"/>
      <c r="CTE71" s="200"/>
      <c r="CTF71" s="200"/>
      <c r="CTG71" s="200"/>
      <c r="CTH71" s="200"/>
      <c r="CTI71" s="200"/>
      <c r="CTJ71" s="201"/>
      <c r="CTK71" s="200"/>
      <c r="CTL71" s="200"/>
      <c r="CTM71" s="200"/>
      <c r="CTN71" s="200"/>
      <c r="CTO71" s="200"/>
      <c r="CTP71" s="201"/>
      <c r="CTQ71" s="200"/>
      <c r="CTR71" s="200"/>
      <c r="CTS71" s="200"/>
      <c r="CTT71" s="200"/>
      <c r="CTU71" s="200"/>
      <c r="CTV71" s="201"/>
      <c r="CTW71" s="200"/>
      <c r="CTX71" s="200"/>
      <c r="CTY71" s="200"/>
      <c r="CTZ71" s="200"/>
      <c r="CUA71" s="200"/>
      <c r="CUB71" s="201"/>
      <c r="CUC71" s="200"/>
      <c r="CUD71" s="200"/>
      <c r="CUE71" s="200"/>
      <c r="CUF71" s="200"/>
      <c r="CUG71" s="200"/>
      <c r="CUH71" s="201"/>
      <c r="CUI71" s="200"/>
      <c r="CUJ71" s="200"/>
      <c r="CUK71" s="200"/>
      <c r="CUL71" s="200"/>
      <c r="CUM71" s="200"/>
      <c r="CUN71" s="201"/>
      <c r="CUO71" s="200"/>
      <c r="CUP71" s="200"/>
      <c r="CUQ71" s="200"/>
      <c r="CUR71" s="200"/>
      <c r="CUS71" s="200"/>
      <c r="CUT71" s="201"/>
      <c r="CUU71" s="200"/>
      <c r="CUV71" s="200"/>
      <c r="CUW71" s="200"/>
      <c r="CUX71" s="200"/>
      <c r="CUY71" s="200"/>
      <c r="CUZ71" s="201"/>
      <c r="CVA71" s="200"/>
      <c r="CVB71" s="200"/>
      <c r="CVC71" s="200"/>
      <c r="CVD71" s="200"/>
      <c r="CVE71" s="200"/>
      <c r="CVF71" s="201"/>
      <c r="CVG71" s="200"/>
      <c r="CVH71" s="200"/>
      <c r="CVI71" s="200"/>
      <c r="CVJ71" s="200"/>
      <c r="CVK71" s="200"/>
      <c r="CVL71" s="201"/>
      <c r="CVM71" s="200"/>
      <c r="CVN71" s="200"/>
      <c r="CVO71" s="200"/>
      <c r="CVP71" s="200"/>
      <c r="CVQ71" s="200"/>
      <c r="CVR71" s="201"/>
      <c r="CVS71" s="200"/>
      <c r="CVT71" s="200"/>
      <c r="CVU71" s="200"/>
      <c r="CVV71" s="200"/>
      <c r="CVW71" s="200"/>
      <c r="CVX71" s="201"/>
      <c r="CVY71" s="200"/>
      <c r="CVZ71" s="200"/>
      <c r="CWA71" s="200"/>
      <c r="CWB71" s="200"/>
      <c r="CWC71" s="200"/>
      <c r="CWD71" s="201"/>
      <c r="CWE71" s="200"/>
      <c r="CWF71" s="200"/>
      <c r="CWG71" s="200"/>
      <c r="CWH71" s="200"/>
      <c r="CWI71" s="200"/>
      <c r="CWJ71" s="201"/>
      <c r="CWK71" s="200"/>
      <c r="CWL71" s="200"/>
      <c r="CWM71" s="200"/>
      <c r="CWN71" s="200"/>
      <c r="CWO71" s="200"/>
      <c r="CWP71" s="201"/>
      <c r="CWQ71" s="200"/>
      <c r="CWR71" s="200"/>
      <c r="CWS71" s="200"/>
      <c r="CWT71" s="200"/>
      <c r="CWU71" s="200"/>
      <c r="CWV71" s="201"/>
      <c r="CWW71" s="200"/>
      <c r="CWX71" s="200"/>
      <c r="CWY71" s="200"/>
      <c r="CWZ71" s="200"/>
      <c r="CXA71" s="200"/>
      <c r="CXB71" s="201"/>
      <c r="CXC71" s="200"/>
      <c r="CXD71" s="200"/>
      <c r="CXE71" s="200"/>
      <c r="CXF71" s="200"/>
      <c r="CXG71" s="200"/>
      <c r="CXH71" s="201"/>
      <c r="CXI71" s="200"/>
      <c r="CXJ71" s="200"/>
      <c r="CXK71" s="200"/>
      <c r="CXL71" s="200"/>
      <c r="CXM71" s="200"/>
      <c r="CXN71" s="201"/>
      <c r="CXO71" s="200"/>
      <c r="CXP71" s="200"/>
      <c r="CXQ71" s="200"/>
      <c r="CXR71" s="200"/>
      <c r="CXS71" s="200"/>
      <c r="CXT71" s="201"/>
      <c r="CXU71" s="200"/>
      <c r="CXV71" s="200"/>
      <c r="CXW71" s="200"/>
      <c r="CXX71" s="200"/>
      <c r="CXY71" s="200"/>
      <c r="CXZ71" s="201"/>
      <c r="CYA71" s="200"/>
      <c r="CYB71" s="200"/>
      <c r="CYC71" s="200"/>
      <c r="CYD71" s="200"/>
      <c r="CYE71" s="200"/>
      <c r="CYF71" s="201"/>
      <c r="CYG71" s="200"/>
      <c r="CYH71" s="200"/>
      <c r="CYI71" s="200"/>
      <c r="CYJ71" s="200"/>
      <c r="CYK71" s="200"/>
      <c r="CYL71" s="201"/>
      <c r="CYM71" s="200"/>
      <c r="CYN71" s="200"/>
      <c r="CYO71" s="200"/>
      <c r="CYP71" s="200"/>
      <c r="CYQ71" s="200"/>
      <c r="CYR71" s="201"/>
      <c r="CYS71" s="200"/>
      <c r="CYT71" s="200"/>
      <c r="CYU71" s="200"/>
      <c r="CYV71" s="200"/>
      <c r="CYW71" s="200"/>
      <c r="CYX71" s="201"/>
      <c r="CYY71" s="200"/>
      <c r="CYZ71" s="200"/>
      <c r="CZA71" s="200"/>
      <c r="CZB71" s="200"/>
      <c r="CZC71" s="200"/>
      <c r="CZD71" s="201"/>
      <c r="CZE71" s="200"/>
      <c r="CZF71" s="200"/>
      <c r="CZG71" s="200"/>
      <c r="CZH71" s="200"/>
      <c r="CZI71" s="200"/>
      <c r="CZJ71" s="201"/>
      <c r="CZK71" s="200"/>
      <c r="CZL71" s="200"/>
      <c r="CZM71" s="200"/>
      <c r="CZN71" s="200"/>
      <c r="CZO71" s="200"/>
      <c r="CZP71" s="201"/>
      <c r="CZQ71" s="200"/>
      <c r="CZR71" s="200"/>
      <c r="CZS71" s="200"/>
      <c r="CZT71" s="200"/>
      <c r="CZU71" s="200"/>
      <c r="CZV71" s="201"/>
      <c r="CZW71" s="200"/>
      <c r="CZX71" s="200"/>
      <c r="CZY71" s="200"/>
      <c r="CZZ71" s="200"/>
      <c r="DAA71" s="200"/>
      <c r="DAB71" s="201"/>
      <c r="DAC71" s="200"/>
      <c r="DAD71" s="200"/>
      <c r="DAE71" s="200"/>
      <c r="DAF71" s="200"/>
      <c r="DAG71" s="200"/>
      <c r="DAH71" s="201"/>
      <c r="DAI71" s="200"/>
      <c r="DAJ71" s="200"/>
      <c r="DAK71" s="200"/>
      <c r="DAL71" s="200"/>
      <c r="DAM71" s="200"/>
      <c r="DAN71" s="201"/>
      <c r="DAO71" s="200"/>
      <c r="DAP71" s="200"/>
      <c r="DAQ71" s="200"/>
      <c r="DAR71" s="200"/>
      <c r="DAS71" s="200"/>
      <c r="DAT71" s="201"/>
      <c r="DAU71" s="200"/>
      <c r="DAV71" s="200"/>
      <c r="DAW71" s="200"/>
      <c r="DAX71" s="200"/>
      <c r="DAY71" s="200"/>
      <c r="DAZ71" s="201"/>
      <c r="DBA71" s="200"/>
      <c r="DBB71" s="200"/>
      <c r="DBC71" s="200"/>
      <c r="DBD71" s="200"/>
      <c r="DBE71" s="200"/>
      <c r="DBF71" s="201"/>
      <c r="DBG71" s="200"/>
      <c r="DBH71" s="200"/>
      <c r="DBI71" s="200"/>
      <c r="DBJ71" s="200"/>
      <c r="DBK71" s="200"/>
      <c r="DBL71" s="201"/>
      <c r="DBM71" s="200"/>
      <c r="DBN71" s="200"/>
      <c r="DBO71" s="200"/>
      <c r="DBP71" s="200"/>
      <c r="DBQ71" s="200"/>
      <c r="DBR71" s="201"/>
      <c r="DBS71" s="200"/>
      <c r="DBT71" s="200"/>
      <c r="DBU71" s="200"/>
      <c r="DBV71" s="200"/>
      <c r="DBW71" s="200"/>
      <c r="DBX71" s="201"/>
      <c r="DBY71" s="200"/>
      <c r="DBZ71" s="200"/>
      <c r="DCA71" s="200"/>
      <c r="DCB71" s="200"/>
      <c r="DCC71" s="200"/>
      <c r="DCD71" s="201"/>
      <c r="DCE71" s="200"/>
      <c r="DCF71" s="200"/>
      <c r="DCG71" s="200"/>
      <c r="DCH71" s="200"/>
      <c r="DCI71" s="200"/>
      <c r="DCJ71" s="201"/>
      <c r="DCK71" s="200"/>
      <c r="DCL71" s="200"/>
      <c r="DCM71" s="200"/>
      <c r="DCN71" s="200"/>
      <c r="DCO71" s="200"/>
      <c r="DCP71" s="201"/>
      <c r="DCQ71" s="200"/>
      <c r="DCR71" s="200"/>
      <c r="DCS71" s="200"/>
      <c r="DCT71" s="200"/>
      <c r="DCU71" s="200"/>
      <c r="DCV71" s="201"/>
      <c r="DCW71" s="200"/>
      <c r="DCX71" s="200"/>
      <c r="DCY71" s="200"/>
      <c r="DCZ71" s="200"/>
      <c r="DDA71" s="200"/>
      <c r="DDB71" s="201"/>
      <c r="DDC71" s="200"/>
      <c r="DDD71" s="200"/>
      <c r="DDE71" s="200"/>
      <c r="DDF71" s="200"/>
      <c r="DDG71" s="200"/>
      <c r="DDH71" s="201"/>
      <c r="DDI71" s="200"/>
      <c r="DDJ71" s="200"/>
      <c r="DDK71" s="200"/>
      <c r="DDL71" s="200"/>
      <c r="DDM71" s="200"/>
      <c r="DDN71" s="201"/>
      <c r="DDO71" s="200"/>
      <c r="DDP71" s="200"/>
      <c r="DDQ71" s="200"/>
      <c r="DDR71" s="200"/>
      <c r="DDS71" s="200"/>
      <c r="DDT71" s="201"/>
      <c r="DDU71" s="200"/>
      <c r="DDV71" s="200"/>
      <c r="DDW71" s="200"/>
      <c r="DDX71" s="200"/>
      <c r="DDY71" s="200"/>
      <c r="DDZ71" s="201"/>
      <c r="DEA71" s="200"/>
      <c r="DEB71" s="200"/>
      <c r="DEC71" s="200"/>
      <c r="DED71" s="200"/>
      <c r="DEE71" s="200"/>
      <c r="DEF71" s="201"/>
      <c r="DEG71" s="200"/>
      <c r="DEH71" s="200"/>
      <c r="DEI71" s="200"/>
      <c r="DEJ71" s="200"/>
      <c r="DEK71" s="200"/>
      <c r="DEL71" s="201"/>
      <c r="DEM71" s="200"/>
      <c r="DEN71" s="200"/>
      <c r="DEO71" s="200"/>
      <c r="DEP71" s="200"/>
      <c r="DEQ71" s="200"/>
      <c r="DER71" s="201"/>
      <c r="DES71" s="200"/>
      <c r="DET71" s="200"/>
      <c r="DEU71" s="200"/>
      <c r="DEV71" s="200"/>
      <c r="DEW71" s="200"/>
      <c r="DEX71" s="201"/>
      <c r="DEY71" s="200"/>
      <c r="DEZ71" s="200"/>
      <c r="DFA71" s="200"/>
      <c r="DFB71" s="200"/>
      <c r="DFC71" s="200"/>
      <c r="DFD71" s="201"/>
      <c r="DFE71" s="200"/>
      <c r="DFF71" s="200"/>
      <c r="DFG71" s="200"/>
      <c r="DFH71" s="200"/>
      <c r="DFI71" s="200"/>
      <c r="DFJ71" s="201"/>
      <c r="DFK71" s="200"/>
      <c r="DFL71" s="200"/>
      <c r="DFM71" s="200"/>
      <c r="DFN71" s="200"/>
      <c r="DFO71" s="200"/>
      <c r="DFP71" s="201"/>
      <c r="DFQ71" s="200"/>
      <c r="DFR71" s="200"/>
      <c r="DFS71" s="200"/>
      <c r="DFT71" s="200"/>
      <c r="DFU71" s="200"/>
      <c r="DFV71" s="201"/>
      <c r="DFW71" s="200"/>
      <c r="DFX71" s="200"/>
      <c r="DFY71" s="200"/>
      <c r="DFZ71" s="200"/>
      <c r="DGA71" s="200"/>
      <c r="DGB71" s="201"/>
      <c r="DGC71" s="200"/>
      <c r="DGD71" s="200"/>
      <c r="DGE71" s="200"/>
      <c r="DGF71" s="200"/>
      <c r="DGG71" s="200"/>
      <c r="DGH71" s="201"/>
      <c r="DGI71" s="200"/>
      <c r="DGJ71" s="200"/>
      <c r="DGK71" s="200"/>
      <c r="DGL71" s="200"/>
      <c r="DGM71" s="200"/>
      <c r="DGN71" s="201"/>
      <c r="DGO71" s="200"/>
      <c r="DGP71" s="200"/>
      <c r="DGQ71" s="200"/>
      <c r="DGR71" s="200"/>
      <c r="DGS71" s="200"/>
      <c r="DGT71" s="201"/>
      <c r="DGU71" s="200"/>
      <c r="DGV71" s="200"/>
      <c r="DGW71" s="200"/>
      <c r="DGX71" s="200"/>
      <c r="DGY71" s="200"/>
      <c r="DGZ71" s="201"/>
      <c r="DHA71" s="200"/>
      <c r="DHB71" s="200"/>
      <c r="DHC71" s="200"/>
      <c r="DHD71" s="200"/>
      <c r="DHE71" s="200"/>
      <c r="DHF71" s="201"/>
      <c r="DHG71" s="200"/>
      <c r="DHH71" s="200"/>
      <c r="DHI71" s="200"/>
      <c r="DHJ71" s="200"/>
      <c r="DHK71" s="200"/>
      <c r="DHL71" s="201"/>
      <c r="DHM71" s="200"/>
      <c r="DHN71" s="200"/>
      <c r="DHO71" s="200"/>
      <c r="DHP71" s="200"/>
      <c r="DHQ71" s="200"/>
      <c r="DHR71" s="201"/>
      <c r="DHS71" s="200"/>
      <c r="DHT71" s="200"/>
      <c r="DHU71" s="200"/>
      <c r="DHV71" s="200"/>
      <c r="DHW71" s="200"/>
      <c r="DHX71" s="201"/>
      <c r="DHY71" s="200"/>
      <c r="DHZ71" s="200"/>
      <c r="DIA71" s="200"/>
      <c r="DIB71" s="200"/>
      <c r="DIC71" s="200"/>
      <c r="DID71" s="201"/>
      <c r="DIE71" s="200"/>
      <c r="DIF71" s="200"/>
      <c r="DIG71" s="200"/>
      <c r="DIH71" s="200"/>
      <c r="DII71" s="200"/>
      <c r="DIJ71" s="201"/>
      <c r="DIK71" s="200"/>
      <c r="DIL71" s="200"/>
      <c r="DIM71" s="200"/>
      <c r="DIN71" s="200"/>
      <c r="DIO71" s="200"/>
      <c r="DIP71" s="201"/>
      <c r="DIQ71" s="200"/>
      <c r="DIR71" s="200"/>
      <c r="DIS71" s="200"/>
      <c r="DIT71" s="200"/>
      <c r="DIU71" s="200"/>
      <c r="DIV71" s="201"/>
      <c r="DIW71" s="200"/>
      <c r="DIX71" s="200"/>
      <c r="DIY71" s="200"/>
      <c r="DIZ71" s="200"/>
      <c r="DJA71" s="200"/>
      <c r="DJB71" s="201"/>
      <c r="DJC71" s="200"/>
      <c r="DJD71" s="200"/>
      <c r="DJE71" s="200"/>
      <c r="DJF71" s="200"/>
      <c r="DJG71" s="200"/>
      <c r="DJH71" s="201"/>
      <c r="DJI71" s="200"/>
      <c r="DJJ71" s="200"/>
      <c r="DJK71" s="200"/>
      <c r="DJL71" s="200"/>
      <c r="DJM71" s="200"/>
      <c r="DJN71" s="201"/>
      <c r="DJO71" s="200"/>
      <c r="DJP71" s="200"/>
      <c r="DJQ71" s="200"/>
      <c r="DJR71" s="200"/>
      <c r="DJS71" s="200"/>
      <c r="DJT71" s="201"/>
      <c r="DJU71" s="200"/>
      <c r="DJV71" s="200"/>
      <c r="DJW71" s="200"/>
      <c r="DJX71" s="200"/>
      <c r="DJY71" s="200"/>
      <c r="DJZ71" s="201"/>
      <c r="DKA71" s="200"/>
      <c r="DKB71" s="200"/>
      <c r="DKC71" s="200"/>
      <c r="DKD71" s="200"/>
      <c r="DKE71" s="200"/>
      <c r="DKF71" s="201"/>
      <c r="DKG71" s="200"/>
      <c r="DKH71" s="200"/>
      <c r="DKI71" s="200"/>
      <c r="DKJ71" s="200"/>
      <c r="DKK71" s="200"/>
      <c r="DKL71" s="201"/>
      <c r="DKM71" s="200"/>
      <c r="DKN71" s="200"/>
      <c r="DKO71" s="200"/>
      <c r="DKP71" s="200"/>
      <c r="DKQ71" s="200"/>
      <c r="DKR71" s="201"/>
      <c r="DKS71" s="200"/>
      <c r="DKT71" s="200"/>
      <c r="DKU71" s="200"/>
      <c r="DKV71" s="200"/>
      <c r="DKW71" s="200"/>
      <c r="DKX71" s="201"/>
      <c r="DKY71" s="200"/>
      <c r="DKZ71" s="200"/>
      <c r="DLA71" s="200"/>
      <c r="DLB71" s="200"/>
      <c r="DLC71" s="200"/>
      <c r="DLD71" s="201"/>
      <c r="DLE71" s="200"/>
      <c r="DLF71" s="200"/>
      <c r="DLG71" s="200"/>
      <c r="DLH71" s="200"/>
      <c r="DLI71" s="200"/>
      <c r="DLJ71" s="201"/>
      <c r="DLK71" s="200"/>
      <c r="DLL71" s="200"/>
      <c r="DLM71" s="200"/>
      <c r="DLN71" s="200"/>
      <c r="DLO71" s="200"/>
      <c r="DLP71" s="201"/>
      <c r="DLQ71" s="200"/>
      <c r="DLR71" s="200"/>
      <c r="DLS71" s="200"/>
      <c r="DLT71" s="200"/>
      <c r="DLU71" s="200"/>
      <c r="DLV71" s="201"/>
      <c r="DLW71" s="200"/>
      <c r="DLX71" s="200"/>
      <c r="DLY71" s="200"/>
      <c r="DLZ71" s="200"/>
      <c r="DMA71" s="200"/>
      <c r="DMB71" s="201"/>
      <c r="DMC71" s="200"/>
      <c r="DMD71" s="200"/>
      <c r="DME71" s="200"/>
      <c r="DMF71" s="200"/>
      <c r="DMG71" s="200"/>
      <c r="DMH71" s="201"/>
      <c r="DMI71" s="200"/>
      <c r="DMJ71" s="200"/>
      <c r="DMK71" s="200"/>
      <c r="DML71" s="200"/>
      <c r="DMM71" s="200"/>
      <c r="DMN71" s="201"/>
      <c r="DMO71" s="200"/>
      <c r="DMP71" s="200"/>
      <c r="DMQ71" s="200"/>
      <c r="DMR71" s="200"/>
      <c r="DMS71" s="200"/>
      <c r="DMT71" s="201"/>
      <c r="DMU71" s="200"/>
      <c r="DMV71" s="200"/>
      <c r="DMW71" s="200"/>
      <c r="DMX71" s="200"/>
      <c r="DMY71" s="200"/>
      <c r="DMZ71" s="201"/>
      <c r="DNA71" s="200"/>
      <c r="DNB71" s="200"/>
      <c r="DNC71" s="200"/>
      <c r="DND71" s="200"/>
      <c r="DNE71" s="200"/>
      <c r="DNF71" s="201"/>
      <c r="DNG71" s="200"/>
      <c r="DNH71" s="200"/>
      <c r="DNI71" s="200"/>
      <c r="DNJ71" s="200"/>
      <c r="DNK71" s="200"/>
      <c r="DNL71" s="201"/>
      <c r="DNM71" s="200"/>
      <c r="DNN71" s="200"/>
      <c r="DNO71" s="200"/>
      <c r="DNP71" s="200"/>
      <c r="DNQ71" s="200"/>
      <c r="DNR71" s="201"/>
      <c r="DNS71" s="200"/>
      <c r="DNT71" s="200"/>
      <c r="DNU71" s="200"/>
      <c r="DNV71" s="200"/>
      <c r="DNW71" s="200"/>
      <c r="DNX71" s="201"/>
      <c r="DNY71" s="200"/>
      <c r="DNZ71" s="200"/>
      <c r="DOA71" s="200"/>
      <c r="DOB71" s="200"/>
      <c r="DOC71" s="200"/>
      <c r="DOD71" s="201"/>
      <c r="DOE71" s="200"/>
      <c r="DOF71" s="200"/>
      <c r="DOG71" s="200"/>
      <c r="DOH71" s="200"/>
      <c r="DOI71" s="200"/>
      <c r="DOJ71" s="201"/>
      <c r="DOK71" s="200"/>
      <c r="DOL71" s="200"/>
      <c r="DOM71" s="200"/>
      <c r="DON71" s="200"/>
      <c r="DOO71" s="200"/>
      <c r="DOP71" s="201"/>
      <c r="DOQ71" s="200"/>
      <c r="DOR71" s="200"/>
      <c r="DOS71" s="200"/>
      <c r="DOT71" s="200"/>
      <c r="DOU71" s="200"/>
      <c r="DOV71" s="201"/>
      <c r="DOW71" s="200"/>
      <c r="DOX71" s="200"/>
      <c r="DOY71" s="200"/>
      <c r="DOZ71" s="200"/>
      <c r="DPA71" s="200"/>
      <c r="DPB71" s="201"/>
      <c r="DPC71" s="200"/>
      <c r="DPD71" s="200"/>
      <c r="DPE71" s="200"/>
      <c r="DPF71" s="200"/>
      <c r="DPG71" s="200"/>
      <c r="DPH71" s="201"/>
      <c r="DPI71" s="200"/>
      <c r="DPJ71" s="200"/>
      <c r="DPK71" s="200"/>
      <c r="DPL71" s="200"/>
      <c r="DPM71" s="200"/>
      <c r="DPN71" s="201"/>
      <c r="DPO71" s="200"/>
      <c r="DPP71" s="200"/>
      <c r="DPQ71" s="200"/>
      <c r="DPR71" s="200"/>
      <c r="DPS71" s="200"/>
      <c r="DPT71" s="201"/>
      <c r="DPU71" s="200"/>
      <c r="DPV71" s="200"/>
      <c r="DPW71" s="200"/>
      <c r="DPX71" s="200"/>
      <c r="DPY71" s="200"/>
      <c r="DPZ71" s="201"/>
      <c r="DQA71" s="200"/>
      <c r="DQB71" s="200"/>
      <c r="DQC71" s="200"/>
      <c r="DQD71" s="200"/>
      <c r="DQE71" s="200"/>
      <c r="DQF71" s="201"/>
      <c r="DQG71" s="200"/>
      <c r="DQH71" s="200"/>
      <c r="DQI71" s="200"/>
      <c r="DQJ71" s="200"/>
      <c r="DQK71" s="200"/>
      <c r="DQL71" s="201"/>
      <c r="DQM71" s="200"/>
      <c r="DQN71" s="200"/>
      <c r="DQO71" s="200"/>
      <c r="DQP71" s="200"/>
      <c r="DQQ71" s="200"/>
      <c r="DQR71" s="201"/>
      <c r="DQS71" s="200"/>
      <c r="DQT71" s="200"/>
      <c r="DQU71" s="200"/>
      <c r="DQV71" s="200"/>
      <c r="DQW71" s="200"/>
      <c r="DQX71" s="201"/>
      <c r="DQY71" s="200"/>
      <c r="DQZ71" s="200"/>
      <c r="DRA71" s="200"/>
      <c r="DRB71" s="200"/>
      <c r="DRC71" s="200"/>
      <c r="DRD71" s="201"/>
      <c r="DRE71" s="200"/>
      <c r="DRF71" s="200"/>
      <c r="DRG71" s="200"/>
      <c r="DRH71" s="200"/>
      <c r="DRI71" s="200"/>
      <c r="DRJ71" s="201"/>
      <c r="DRK71" s="200"/>
      <c r="DRL71" s="200"/>
      <c r="DRM71" s="200"/>
      <c r="DRN71" s="200"/>
      <c r="DRO71" s="200"/>
      <c r="DRP71" s="201"/>
      <c r="DRQ71" s="200"/>
      <c r="DRR71" s="200"/>
      <c r="DRS71" s="200"/>
      <c r="DRT71" s="200"/>
      <c r="DRU71" s="200"/>
      <c r="DRV71" s="201"/>
      <c r="DRW71" s="200"/>
      <c r="DRX71" s="200"/>
      <c r="DRY71" s="200"/>
      <c r="DRZ71" s="200"/>
      <c r="DSA71" s="200"/>
      <c r="DSB71" s="201"/>
      <c r="DSC71" s="200"/>
      <c r="DSD71" s="200"/>
      <c r="DSE71" s="200"/>
      <c r="DSF71" s="200"/>
      <c r="DSG71" s="200"/>
      <c r="DSH71" s="201"/>
      <c r="DSI71" s="200"/>
      <c r="DSJ71" s="200"/>
      <c r="DSK71" s="200"/>
      <c r="DSL71" s="200"/>
      <c r="DSM71" s="200"/>
      <c r="DSN71" s="201"/>
      <c r="DSO71" s="200"/>
      <c r="DSP71" s="200"/>
      <c r="DSQ71" s="200"/>
      <c r="DSR71" s="200"/>
      <c r="DSS71" s="200"/>
      <c r="DST71" s="201"/>
      <c r="DSU71" s="200"/>
      <c r="DSV71" s="200"/>
      <c r="DSW71" s="200"/>
      <c r="DSX71" s="200"/>
      <c r="DSY71" s="200"/>
      <c r="DSZ71" s="201"/>
      <c r="DTA71" s="200"/>
      <c r="DTB71" s="200"/>
      <c r="DTC71" s="200"/>
      <c r="DTD71" s="200"/>
      <c r="DTE71" s="200"/>
      <c r="DTF71" s="201"/>
      <c r="DTG71" s="200"/>
      <c r="DTH71" s="200"/>
      <c r="DTI71" s="200"/>
      <c r="DTJ71" s="200"/>
      <c r="DTK71" s="200"/>
      <c r="DTL71" s="201"/>
      <c r="DTM71" s="200"/>
      <c r="DTN71" s="200"/>
      <c r="DTO71" s="200"/>
      <c r="DTP71" s="200"/>
      <c r="DTQ71" s="200"/>
      <c r="DTR71" s="201"/>
      <c r="DTS71" s="200"/>
      <c r="DTT71" s="200"/>
      <c r="DTU71" s="200"/>
      <c r="DTV71" s="200"/>
      <c r="DTW71" s="200"/>
      <c r="DTX71" s="201"/>
      <c r="DTY71" s="200"/>
      <c r="DTZ71" s="200"/>
      <c r="DUA71" s="200"/>
      <c r="DUB71" s="200"/>
      <c r="DUC71" s="200"/>
      <c r="DUD71" s="201"/>
      <c r="DUE71" s="200"/>
      <c r="DUF71" s="200"/>
      <c r="DUG71" s="200"/>
      <c r="DUH71" s="200"/>
      <c r="DUI71" s="200"/>
      <c r="DUJ71" s="201"/>
      <c r="DUK71" s="200"/>
      <c r="DUL71" s="200"/>
      <c r="DUM71" s="200"/>
      <c r="DUN71" s="200"/>
      <c r="DUO71" s="200"/>
      <c r="DUP71" s="201"/>
      <c r="DUQ71" s="200"/>
      <c r="DUR71" s="200"/>
      <c r="DUS71" s="200"/>
      <c r="DUT71" s="200"/>
      <c r="DUU71" s="200"/>
      <c r="DUV71" s="201"/>
      <c r="DUW71" s="200"/>
      <c r="DUX71" s="200"/>
      <c r="DUY71" s="200"/>
      <c r="DUZ71" s="200"/>
      <c r="DVA71" s="200"/>
      <c r="DVB71" s="201"/>
      <c r="DVC71" s="200"/>
      <c r="DVD71" s="200"/>
      <c r="DVE71" s="200"/>
      <c r="DVF71" s="200"/>
      <c r="DVG71" s="200"/>
      <c r="DVH71" s="201"/>
      <c r="DVI71" s="200"/>
      <c r="DVJ71" s="200"/>
      <c r="DVK71" s="200"/>
      <c r="DVL71" s="200"/>
      <c r="DVM71" s="200"/>
      <c r="DVN71" s="201"/>
      <c r="DVO71" s="200"/>
      <c r="DVP71" s="200"/>
      <c r="DVQ71" s="200"/>
      <c r="DVR71" s="200"/>
      <c r="DVS71" s="200"/>
      <c r="DVT71" s="201"/>
      <c r="DVU71" s="200"/>
      <c r="DVV71" s="200"/>
      <c r="DVW71" s="200"/>
      <c r="DVX71" s="200"/>
      <c r="DVY71" s="200"/>
      <c r="DVZ71" s="201"/>
      <c r="DWA71" s="200"/>
      <c r="DWB71" s="200"/>
      <c r="DWC71" s="200"/>
      <c r="DWD71" s="200"/>
      <c r="DWE71" s="200"/>
      <c r="DWF71" s="201"/>
      <c r="DWG71" s="200"/>
      <c r="DWH71" s="200"/>
      <c r="DWI71" s="200"/>
      <c r="DWJ71" s="200"/>
      <c r="DWK71" s="200"/>
      <c r="DWL71" s="201"/>
      <c r="DWM71" s="200"/>
      <c r="DWN71" s="200"/>
      <c r="DWO71" s="200"/>
      <c r="DWP71" s="200"/>
      <c r="DWQ71" s="200"/>
      <c r="DWR71" s="201"/>
      <c r="DWS71" s="200"/>
      <c r="DWT71" s="200"/>
      <c r="DWU71" s="200"/>
      <c r="DWV71" s="200"/>
      <c r="DWW71" s="200"/>
      <c r="DWX71" s="201"/>
      <c r="DWY71" s="200"/>
      <c r="DWZ71" s="200"/>
      <c r="DXA71" s="200"/>
      <c r="DXB71" s="200"/>
      <c r="DXC71" s="200"/>
      <c r="DXD71" s="201"/>
      <c r="DXE71" s="200"/>
      <c r="DXF71" s="200"/>
      <c r="DXG71" s="200"/>
      <c r="DXH71" s="200"/>
      <c r="DXI71" s="200"/>
      <c r="DXJ71" s="201"/>
      <c r="DXK71" s="200"/>
      <c r="DXL71" s="200"/>
      <c r="DXM71" s="200"/>
      <c r="DXN71" s="200"/>
      <c r="DXO71" s="200"/>
      <c r="DXP71" s="201"/>
      <c r="DXQ71" s="200"/>
      <c r="DXR71" s="200"/>
      <c r="DXS71" s="200"/>
      <c r="DXT71" s="200"/>
      <c r="DXU71" s="200"/>
      <c r="DXV71" s="201"/>
      <c r="DXW71" s="200"/>
      <c r="DXX71" s="200"/>
      <c r="DXY71" s="200"/>
      <c r="DXZ71" s="200"/>
      <c r="DYA71" s="200"/>
      <c r="DYB71" s="201"/>
      <c r="DYC71" s="200"/>
      <c r="DYD71" s="200"/>
      <c r="DYE71" s="200"/>
      <c r="DYF71" s="200"/>
      <c r="DYG71" s="200"/>
      <c r="DYH71" s="201"/>
      <c r="DYI71" s="200"/>
      <c r="DYJ71" s="200"/>
      <c r="DYK71" s="200"/>
      <c r="DYL71" s="200"/>
      <c r="DYM71" s="200"/>
      <c r="DYN71" s="201"/>
      <c r="DYO71" s="200"/>
      <c r="DYP71" s="200"/>
      <c r="DYQ71" s="200"/>
      <c r="DYR71" s="200"/>
      <c r="DYS71" s="200"/>
      <c r="DYT71" s="201"/>
      <c r="DYU71" s="200"/>
      <c r="DYV71" s="200"/>
      <c r="DYW71" s="200"/>
      <c r="DYX71" s="200"/>
      <c r="DYY71" s="200"/>
      <c r="DYZ71" s="201"/>
      <c r="DZA71" s="200"/>
      <c r="DZB71" s="200"/>
      <c r="DZC71" s="200"/>
      <c r="DZD71" s="200"/>
      <c r="DZE71" s="200"/>
      <c r="DZF71" s="201"/>
      <c r="DZG71" s="200"/>
      <c r="DZH71" s="200"/>
      <c r="DZI71" s="200"/>
      <c r="DZJ71" s="200"/>
      <c r="DZK71" s="200"/>
      <c r="DZL71" s="201"/>
      <c r="DZM71" s="200"/>
      <c r="DZN71" s="200"/>
      <c r="DZO71" s="200"/>
      <c r="DZP71" s="200"/>
      <c r="DZQ71" s="200"/>
      <c r="DZR71" s="201"/>
      <c r="DZS71" s="200"/>
      <c r="DZT71" s="200"/>
      <c r="DZU71" s="200"/>
      <c r="DZV71" s="200"/>
      <c r="DZW71" s="200"/>
      <c r="DZX71" s="201"/>
      <c r="DZY71" s="200"/>
      <c r="DZZ71" s="200"/>
      <c r="EAA71" s="200"/>
      <c r="EAB71" s="200"/>
      <c r="EAC71" s="200"/>
      <c r="EAD71" s="201"/>
      <c r="EAE71" s="200"/>
      <c r="EAF71" s="200"/>
      <c r="EAG71" s="200"/>
      <c r="EAH71" s="200"/>
      <c r="EAI71" s="200"/>
      <c r="EAJ71" s="201"/>
      <c r="EAK71" s="200"/>
      <c r="EAL71" s="200"/>
      <c r="EAM71" s="200"/>
      <c r="EAN71" s="200"/>
      <c r="EAO71" s="200"/>
      <c r="EAP71" s="201"/>
      <c r="EAQ71" s="200"/>
      <c r="EAR71" s="200"/>
      <c r="EAS71" s="200"/>
      <c r="EAT71" s="200"/>
      <c r="EAU71" s="200"/>
      <c r="EAV71" s="201"/>
      <c r="EAW71" s="200"/>
      <c r="EAX71" s="200"/>
      <c r="EAY71" s="200"/>
      <c r="EAZ71" s="200"/>
      <c r="EBA71" s="200"/>
      <c r="EBB71" s="201"/>
      <c r="EBC71" s="200"/>
      <c r="EBD71" s="200"/>
      <c r="EBE71" s="200"/>
      <c r="EBF71" s="200"/>
      <c r="EBG71" s="200"/>
      <c r="EBH71" s="201"/>
      <c r="EBI71" s="200"/>
      <c r="EBJ71" s="200"/>
      <c r="EBK71" s="200"/>
      <c r="EBL71" s="200"/>
      <c r="EBM71" s="200"/>
      <c r="EBN71" s="201"/>
      <c r="EBO71" s="200"/>
      <c r="EBP71" s="200"/>
      <c r="EBQ71" s="200"/>
      <c r="EBR71" s="200"/>
      <c r="EBS71" s="200"/>
      <c r="EBT71" s="201"/>
      <c r="EBU71" s="200"/>
      <c r="EBV71" s="200"/>
      <c r="EBW71" s="200"/>
      <c r="EBX71" s="200"/>
      <c r="EBY71" s="200"/>
      <c r="EBZ71" s="201"/>
      <c r="ECA71" s="200"/>
      <c r="ECB71" s="200"/>
      <c r="ECC71" s="200"/>
      <c r="ECD71" s="200"/>
      <c r="ECE71" s="200"/>
      <c r="ECF71" s="201"/>
      <c r="ECG71" s="200"/>
      <c r="ECH71" s="200"/>
      <c r="ECI71" s="200"/>
      <c r="ECJ71" s="200"/>
      <c r="ECK71" s="200"/>
      <c r="ECL71" s="201"/>
      <c r="ECM71" s="200"/>
      <c r="ECN71" s="200"/>
      <c r="ECO71" s="200"/>
      <c r="ECP71" s="200"/>
      <c r="ECQ71" s="200"/>
      <c r="ECR71" s="201"/>
      <c r="ECS71" s="200"/>
      <c r="ECT71" s="200"/>
      <c r="ECU71" s="200"/>
      <c r="ECV71" s="200"/>
      <c r="ECW71" s="200"/>
      <c r="ECX71" s="201"/>
      <c r="ECY71" s="200"/>
      <c r="ECZ71" s="200"/>
      <c r="EDA71" s="200"/>
      <c r="EDB71" s="200"/>
      <c r="EDC71" s="200"/>
      <c r="EDD71" s="201"/>
      <c r="EDE71" s="200"/>
      <c r="EDF71" s="200"/>
      <c r="EDG71" s="200"/>
      <c r="EDH71" s="200"/>
      <c r="EDI71" s="200"/>
      <c r="EDJ71" s="201"/>
      <c r="EDK71" s="200"/>
      <c r="EDL71" s="200"/>
      <c r="EDM71" s="200"/>
      <c r="EDN71" s="200"/>
      <c r="EDO71" s="200"/>
      <c r="EDP71" s="201"/>
      <c r="EDQ71" s="200"/>
      <c r="EDR71" s="200"/>
      <c r="EDS71" s="200"/>
      <c r="EDT71" s="200"/>
      <c r="EDU71" s="200"/>
      <c r="EDV71" s="201"/>
      <c r="EDW71" s="200"/>
      <c r="EDX71" s="200"/>
      <c r="EDY71" s="200"/>
      <c r="EDZ71" s="200"/>
      <c r="EEA71" s="200"/>
      <c r="EEB71" s="201"/>
      <c r="EEC71" s="200"/>
      <c r="EED71" s="200"/>
      <c r="EEE71" s="200"/>
      <c r="EEF71" s="200"/>
      <c r="EEG71" s="200"/>
      <c r="EEH71" s="201"/>
      <c r="EEI71" s="200"/>
      <c r="EEJ71" s="200"/>
      <c r="EEK71" s="200"/>
      <c r="EEL71" s="200"/>
      <c r="EEM71" s="200"/>
      <c r="EEN71" s="201"/>
      <c r="EEO71" s="200"/>
      <c r="EEP71" s="200"/>
      <c r="EEQ71" s="200"/>
      <c r="EER71" s="200"/>
      <c r="EES71" s="200"/>
      <c r="EET71" s="201"/>
      <c r="EEU71" s="200"/>
      <c r="EEV71" s="200"/>
      <c r="EEW71" s="200"/>
      <c r="EEX71" s="200"/>
      <c r="EEY71" s="200"/>
      <c r="EEZ71" s="201"/>
      <c r="EFA71" s="200"/>
      <c r="EFB71" s="200"/>
      <c r="EFC71" s="200"/>
      <c r="EFD71" s="200"/>
      <c r="EFE71" s="200"/>
      <c r="EFF71" s="201"/>
      <c r="EFG71" s="200"/>
      <c r="EFH71" s="200"/>
      <c r="EFI71" s="200"/>
      <c r="EFJ71" s="200"/>
      <c r="EFK71" s="200"/>
      <c r="EFL71" s="201"/>
      <c r="EFM71" s="200"/>
      <c r="EFN71" s="200"/>
      <c r="EFO71" s="200"/>
      <c r="EFP71" s="200"/>
      <c r="EFQ71" s="200"/>
      <c r="EFR71" s="201"/>
      <c r="EFS71" s="200"/>
      <c r="EFT71" s="200"/>
      <c r="EFU71" s="200"/>
      <c r="EFV71" s="200"/>
      <c r="EFW71" s="200"/>
      <c r="EFX71" s="201"/>
      <c r="EFY71" s="200"/>
      <c r="EFZ71" s="200"/>
      <c r="EGA71" s="200"/>
      <c r="EGB71" s="200"/>
      <c r="EGC71" s="200"/>
      <c r="EGD71" s="201"/>
      <c r="EGE71" s="200"/>
      <c r="EGF71" s="200"/>
      <c r="EGG71" s="200"/>
      <c r="EGH71" s="200"/>
      <c r="EGI71" s="200"/>
      <c r="EGJ71" s="201"/>
      <c r="EGK71" s="200"/>
      <c r="EGL71" s="200"/>
      <c r="EGM71" s="200"/>
      <c r="EGN71" s="200"/>
      <c r="EGO71" s="200"/>
      <c r="EGP71" s="201"/>
      <c r="EGQ71" s="200"/>
      <c r="EGR71" s="200"/>
      <c r="EGS71" s="200"/>
      <c r="EGT71" s="200"/>
      <c r="EGU71" s="200"/>
      <c r="EGV71" s="201"/>
      <c r="EGW71" s="200"/>
      <c r="EGX71" s="200"/>
      <c r="EGY71" s="200"/>
      <c r="EGZ71" s="200"/>
      <c r="EHA71" s="200"/>
      <c r="EHB71" s="201"/>
      <c r="EHC71" s="200"/>
      <c r="EHD71" s="200"/>
      <c r="EHE71" s="200"/>
      <c r="EHF71" s="200"/>
      <c r="EHG71" s="200"/>
      <c r="EHH71" s="201"/>
      <c r="EHI71" s="200"/>
      <c r="EHJ71" s="200"/>
      <c r="EHK71" s="200"/>
      <c r="EHL71" s="200"/>
      <c r="EHM71" s="200"/>
      <c r="EHN71" s="201"/>
      <c r="EHO71" s="200"/>
      <c r="EHP71" s="200"/>
      <c r="EHQ71" s="200"/>
      <c r="EHR71" s="200"/>
      <c r="EHS71" s="200"/>
      <c r="EHT71" s="201"/>
      <c r="EHU71" s="200"/>
      <c r="EHV71" s="200"/>
      <c r="EHW71" s="200"/>
      <c r="EHX71" s="200"/>
      <c r="EHY71" s="200"/>
      <c r="EHZ71" s="201"/>
      <c r="EIA71" s="200"/>
      <c r="EIB71" s="200"/>
      <c r="EIC71" s="200"/>
      <c r="EID71" s="200"/>
      <c r="EIE71" s="200"/>
      <c r="EIF71" s="201"/>
      <c r="EIG71" s="200"/>
      <c r="EIH71" s="200"/>
      <c r="EII71" s="200"/>
      <c r="EIJ71" s="200"/>
      <c r="EIK71" s="200"/>
      <c r="EIL71" s="201"/>
      <c r="EIM71" s="200"/>
      <c r="EIN71" s="200"/>
      <c r="EIO71" s="200"/>
      <c r="EIP71" s="200"/>
      <c r="EIQ71" s="200"/>
      <c r="EIR71" s="201"/>
      <c r="EIS71" s="200"/>
      <c r="EIT71" s="200"/>
      <c r="EIU71" s="200"/>
      <c r="EIV71" s="200"/>
      <c r="EIW71" s="200"/>
      <c r="EIX71" s="201"/>
      <c r="EIY71" s="200"/>
      <c r="EIZ71" s="200"/>
      <c r="EJA71" s="200"/>
      <c r="EJB71" s="200"/>
      <c r="EJC71" s="200"/>
      <c r="EJD71" s="201"/>
      <c r="EJE71" s="200"/>
      <c r="EJF71" s="200"/>
      <c r="EJG71" s="200"/>
      <c r="EJH71" s="200"/>
      <c r="EJI71" s="200"/>
      <c r="EJJ71" s="201"/>
      <c r="EJK71" s="200"/>
      <c r="EJL71" s="200"/>
      <c r="EJM71" s="200"/>
      <c r="EJN71" s="200"/>
      <c r="EJO71" s="200"/>
      <c r="EJP71" s="201"/>
      <c r="EJQ71" s="200"/>
      <c r="EJR71" s="200"/>
      <c r="EJS71" s="200"/>
      <c r="EJT71" s="200"/>
      <c r="EJU71" s="200"/>
      <c r="EJV71" s="201"/>
      <c r="EJW71" s="200"/>
      <c r="EJX71" s="200"/>
      <c r="EJY71" s="200"/>
      <c r="EJZ71" s="200"/>
      <c r="EKA71" s="200"/>
      <c r="EKB71" s="201"/>
      <c r="EKC71" s="200"/>
      <c r="EKD71" s="200"/>
      <c r="EKE71" s="200"/>
      <c r="EKF71" s="200"/>
      <c r="EKG71" s="200"/>
      <c r="EKH71" s="201"/>
      <c r="EKI71" s="200"/>
      <c r="EKJ71" s="200"/>
      <c r="EKK71" s="200"/>
      <c r="EKL71" s="200"/>
      <c r="EKM71" s="200"/>
      <c r="EKN71" s="201"/>
      <c r="EKO71" s="200"/>
      <c r="EKP71" s="200"/>
      <c r="EKQ71" s="200"/>
      <c r="EKR71" s="200"/>
      <c r="EKS71" s="200"/>
      <c r="EKT71" s="201"/>
      <c r="EKU71" s="200"/>
      <c r="EKV71" s="200"/>
      <c r="EKW71" s="200"/>
      <c r="EKX71" s="200"/>
      <c r="EKY71" s="200"/>
      <c r="EKZ71" s="201"/>
      <c r="ELA71" s="200"/>
      <c r="ELB71" s="200"/>
      <c r="ELC71" s="200"/>
      <c r="ELD71" s="200"/>
      <c r="ELE71" s="200"/>
      <c r="ELF71" s="201"/>
      <c r="ELG71" s="200"/>
      <c r="ELH71" s="200"/>
      <c r="ELI71" s="200"/>
      <c r="ELJ71" s="200"/>
      <c r="ELK71" s="200"/>
      <c r="ELL71" s="201"/>
      <c r="ELM71" s="200"/>
      <c r="ELN71" s="200"/>
      <c r="ELO71" s="200"/>
      <c r="ELP71" s="200"/>
      <c r="ELQ71" s="200"/>
      <c r="ELR71" s="201"/>
      <c r="ELS71" s="200"/>
      <c r="ELT71" s="200"/>
      <c r="ELU71" s="200"/>
      <c r="ELV71" s="200"/>
      <c r="ELW71" s="200"/>
      <c r="ELX71" s="201"/>
      <c r="ELY71" s="200"/>
      <c r="ELZ71" s="200"/>
      <c r="EMA71" s="200"/>
      <c r="EMB71" s="200"/>
      <c r="EMC71" s="200"/>
      <c r="EMD71" s="201"/>
      <c r="EME71" s="200"/>
      <c r="EMF71" s="200"/>
      <c r="EMG71" s="200"/>
      <c r="EMH71" s="200"/>
      <c r="EMI71" s="200"/>
      <c r="EMJ71" s="201"/>
      <c r="EMK71" s="200"/>
      <c r="EML71" s="200"/>
      <c r="EMM71" s="200"/>
      <c r="EMN71" s="200"/>
      <c r="EMO71" s="200"/>
      <c r="EMP71" s="201"/>
      <c r="EMQ71" s="200"/>
      <c r="EMR71" s="200"/>
      <c r="EMS71" s="200"/>
      <c r="EMT71" s="200"/>
      <c r="EMU71" s="200"/>
      <c r="EMV71" s="201"/>
      <c r="EMW71" s="200"/>
      <c r="EMX71" s="200"/>
      <c r="EMY71" s="200"/>
      <c r="EMZ71" s="200"/>
      <c r="ENA71" s="200"/>
      <c r="ENB71" s="201"/>
      <c r="ENC71" s="200"/>
      <c r="END71" s="200"/>
      <c r="ENE71" s="200"/>
      <c r="ENF71" s="200"/>
      <c r="ENG71" s="200"/>
      <c r="ENH71" s="201"/>
      <c r="ENI71" s="200"/>
      <c r="ENJ71" s="200"/>
      <c r="ENK71" s="200"/>
      <c r="ENL71" s="200"/>
      <c r="ENM71" s="200"/>
      <c r="ENN71" s="201"/>
      <c r="ENO71" s="200"/>
      <c r="ENP71" s="200"/>
      <c r="ENQ71" s="200"/>
      <c r="ENR71" s="200"/>
      <c r="ENS71" s="200"/>
      <c r="ENT71" s="201"/>
      <c r="ENU71" s="200"/>
      <c r="ENV71" s="200"/>
      <c r="ENW71" s="200"/>
      <c r="ENX71" s="200"/>
      <c r="ENY71" s="200"/>
      <c r="ENZ71" s="201"/>
      <c r="EOA71" s="200"/>
      <c r="EOB71" s="200"/>
      <c r="EOC71" s="200"/>
      <c r="EOD71" s="200"/>
      <c r="EOE71" s="200"/>
      <c r="EOF71" s="201"/>
      <c r="EOG71" s="200"/>
      <c r="EOH71" s="200"/>
      <c r="EOI71" s="200"/>
      <c r="EOJ71" s="200"/>
      <c r="EOK71" s="200"/>
      <c r="EOL71" s="201"/>
      <c r="EOM71" s="200"/>
      <c r="EON71" s="200"/>
      <c r="EOO71" s="200"/>
      <c r="EOP71" s="200"/>
      <c r="EOQ71" s="200"/>
      <c r="EOR71" s="201"/>
      <c r="EOS71" s="200"/>
      <c r="EOT71" s="200"/>
      <c r="EOU71" s="200"/>
      <c r="EOV71" s="200"/>
      <c r="EOW71" s="200"/>
      <c r="EOX71" s="201"/>
      <c r="EOY71" s="200"/>
      <c r="EOZ71" s="200"/>
      <c r="EPA71" s="200"/>
      <c r="EPB71" s="200"/>
      <c r="EPC71" s="200"/>
      <c r="EPD71" s="201"/>
      <c r="EPE71" s="200"/>
      <c r="EPF71" s="200"/>
      <c r="EPG71" s="200"/>
      <c r="EPH71" s="200"/>
      <c r="EPI71" s="200"/>
      <c r="EPJ71" s="201"/>
      <c r="EPK71" s="200"/>
      <c r="EPL71" s="200"/>
      <c r="EPM71" s="200"/>
      <c r="EPN71" s="200"/>
      <c r="EPO71" s="200"/>
      <c r="EPP71" s="201"/>
      <c r="EPQ71" s="200"/>
      <c r="EPR71" s="200"/>
      <c r="EPS71" s="200"/>
      <c r="EPT71" s="200"/>
      <c r="EPU71" s="200"/>
      <c r="EPV71" s="201"/>
      <c r="EPW71" s="200"/>
      <c r="EPX71" s="200"/>
      <c r="EPY71" s="200"/>
      <c r="EPZ71" s="200"/>
      <c r="EQA71" s="200"/>
      <c r="EQB71" s="201"/>
      <c r="EQC71" s="200"/>
      <c r="EQD71" s="200"/>
      <c r="EQE71" s="200"/>
      <c r="EQF71" s="200"/>
      <c r="EQG71" s="200"/>
      <c r="EQH71" s="201"/>
      <c r="EQI71" s="200"/>
      <c r="EQJ71" s="200"/>
      <c r="EQK71" s="200"/>
      <c r="EQL71" s="200"/>
      <c r="EQM71" s="200"/>
      <c r="EQN71" s="201"/>
      <c r="EQO71" s="200"/>
      <c r="EQP71" s="200"/>
      <c r="EQQ71" s="200"/>
      <c r="EQR71" s="200"/>
      <c r="EQS71" s="200"/>
      <c r="EQT71" s="201"/>
      <c r="EQU71" s="200"/>
      <c r="EQV71" s="200"/>
      <c r="EQW71" s="200"/>
      <c r="EQX71" s="200"/>
      <c r="EQY71" s="200"/>
      <c r="EQZ71" s="201"/>
      <c r="ERA71" s="200"/>
      <c r="ERB71" s="200"/>
      <c r="ERC71" s="200"/>
      <c r="ERD71" s="200"/>
      <c r="ERE71" s="200"/>
      <c r="ERF71" s="201"/>
      <c r="ERG71" s="200"/>
      <c r="ERH71" s="200"/>
      <c r="ERI71" s="200"/>
      <c r="ERJ71" s="200"/>
      <c r="ERK71" s="200"/>
      <c r="ERL71" s="201"/>
      <c r="ERM71" s="200"/>
      <c r="ERN71" s="200"/>
      <c r="ERO71" s="200"/>
      <c r="ERP71" s="200"/>
      <c r="ERQ71" s="200"/>
      <c r="ERR71" s="201"/>
      <c r="ERS71" s="200"/>
      <c r="ERT71" s="200"/>
      <c r="ERU71" s="200"/>
      <c r="ERV71" s="200"/>
      <c r="ERW71" s="200"/>
      <c r="ERX71" s="201"/>
      <c r="ERY71" s="200"/>
      <c r="ERZ71" s="200"/>
      <c r="ESA71" s="200"/>
      <c r="ESB71" s="200"/>
      <c r="ESC71" s="200"/>
      <c r="ESD71" s="201"/>
      <c r="ESE71" s="200"/>
      <c r="ESF71" s="200"/>
      <c r="ESG71" s="200"/>
      <c r="ESH71" s="200"/>
      <c r="ESI71" s="200"/>
      <c r="ESJ71" s="201"/>
      <c r="ESK71" s="200"/>
      <c r="ESL71" s="200"/>
      <c r="ESM71" s="200"/>
      <c r="ESN71" s="200"/>
      <c r="ESO71" s="200"/>
      <c r="ESP71" s="201"/>
      <c r="ESQ71" s="200"/>
      <c r="ESR71" s="200"/>
      <c r="ESS71" s="200"/>
      <c r="EST71" s="200"/>
      <c r="ESU71" s="200"/>
      <c r="ESV71" s="201"/>
      <c r="ESW71" s="200"/>
      <c r="ESX71" s="200"/>
      <c r="ESY71" s="200"/>
      <c r="ESZ71" s="200"/>
      <c r="ETA71" s="200"/>
      <c r="ETB71" s="201"/>
      <c r="ETC71" s="200"/>
      <c r="ETD71" s="200"/>
      <c r="ETE71" s="200"/>
      <c r="ETF71" s="200"/>
      <c r="ETG71" s="200"/>
      <c r="ETH71" s="201"/>
      <c r="ETI71" s="200"/>
      <c r="ETJ71" s="200"/>
      <c r="ETK71" s="200"/>
      <c r="ETL71" s="200"/>
      <c r="ETM71" s="200"/>
      <c r="ETN71" s="201"/>
      <c r="ETO71" s="200"/>
      <c r="ETP71" s="200"/>
      <c r="ETQ71" s="200"/>
      <c r="ETR71" s="200"/>
      <c r="ETS71" s="200"/>
      <c r="ETT71" s="201"/>
      <c r="ETU71" s="200"/>
      <c r="ETV71" s="200"/>
      <c r="ETW71" s="200"/>
      <c r="ETX71" s="200"/>
      <c r="ETY71" s="200"/>
      <c r="ETZ71" s="201"/>
      <c r="EUA71" s="200"/>
      <c r="EUB71" s="200"/>
      <c r="EUC71" s="200"/>
      <c r="EUD71" s="200"/>
      <c r="EUE71" s="200"/>
      <c r="EUF71" s="201"/>
      <c r="EUG71" s="200"/>
      <c r="EUH71" s="200"/>
      <c r="EUI71" s="200"/>
      <c r="EUJ71" s="200"/>
      <c r="EUK71" s="200"/>
      <c r="EUL71" s="201"/>
      <c r="EUM71" s="200"/>
      <c r="EUN71" s="200"/>
      <c r="EUO71" s="200"/>
      <c r="EUP71" s="200"/>
      <c r="EUQ71" s="200"/>
      <c r="EUR71" s="201"/>
      <c r="EUS71" s="200"/>
      <c r="EUT71" s="200"/>
      <c r="EUU71" s="200"/>
      <c r="EUV71" s="200"/>
      <c r="EUW71" s="200"/>
      <c r="EUX71" s="201"/>
      <c r="EUY71" s="200"/>
      <c r="EUZ71" s="200"/>
      <c r="EVA71" s="200"/>
      <c r="EVB71" s="200"/>
      <c r="EVC71" s="200"/>
      <c r="EVD71" s="201"/>
      <c r="EVE71" s="200"/>
      <c r="EVF71" s="200"/>
      <c r="EVG71" s="200"/>
      <c r="EVH71" s="200"/>
      <c r="EVI71" s="200"/>
      <c r="EVJ71" s="201"/>
      <c r="EVK71" s="200"/>
      <c r="EVL71" s="200"/>
      <c r="EVM71" s="200"/>
      <c r="EVN71" s="200"/>
      <c r="EVO71" s="200"/>
      <c r="EVP71" s="201"/>
      <c r="EVQ71" s="200"/>
      <c r="EVR71" s="200"/>
      <c r="EVS71" s="200"/>
      <c r="EVT71" s="200"/>
      <c r="EVU71" s="200"/>
      <c r="EVV71" s="201"/>
      <c r="EVW71" s="200"/>
      <c r="EVX71" s="200"/>
      <c r="EVY71" s="200"/>
      <c r="EVZ71" s="200"/>
      <c r="EWA71" s="200"/>
      <c r="EWB71" s="201"/>
      <c r="EWC71" s="200"/>
      <c r="EWD71" s="200"/>
      <c r="EWE71" s="200"/>
      <c r="EWF71" s="200"/>
      <c r="EWG71" s="200"/>
      <c r="EWH71" s="201"/>
      <c r="EWI71" s="200"/>
      <c r="EWJ71" s="200"/>
      <c r="EWK71" s="200"/>
      <c r="EWL71" s="200"/>
      <c r="EWM71" s="200"/>
      <c r="EWN71" s="201"/>
      <c r="EWO71" s="200"/>
      <c r="EWP71" s="200"/>
      <c r="EWQ71" s="200"/>
      <c r="EWR71" s="200"/>
      <c r="EWS71" s="200"/>
      <c r="EWT71" s="201"/>
      <c r="EWU71" s="200"/>
      <c r="EWV71" s="200"/>
      <c r="EWW71" s="200"/>
      <c r="EWX71" s="200"/>
      <c r="EWY71" s="200"/>
      <c r="EWZ71" s="201"/>
      <c r="EXA71" s="200"/>
      <c r="EXB71" s="200"/>
      <c r="EXC71" s="200"/>
      <c r="EXD71" s="200"/>
      <c r="EXE71" s="200"/>
      <c r="EXF71" s="201"/>
      <c r="EXG71" s="200"/>
      <c r="EXH71" s="200"/>
      <c r="EXI71" s="200"/>
      <c r="EXJ71" s="200"/>
      <c r="EXK71" s="200"/>
      <c r="EXL71" s="201"/>
      <c r="EXM71" s="200"/>
      <c r="EXN71" s="200"/>
      <c r="EXO71" s="200"/>
      <c r="EXP71" s="200"/>
      <c r="EXQ71" s="200"/>
      <c r="EXR71" s="201"/>
      <c r="EXS71" s="200"/>
      <c r="EXT71" s="200"/>
      <c r="EXU71" s="200"/>
      <c r="EXV71" s="200"/>
      <c r="EXW71" s="200"/>
      <c r="EXX71" s="201"/>
      <c r="EXY71" s="200"/>
      <c r="EXZ71" s="200"/>
      <c r="EYA71" s="200"/>
      <c r="EYB71" s="200"/>
      <c r="EYC71" s="200"/>
      <c r="EYD71" s="201"/>
      <c r="EYE71" s="200"/>
      <c r="EYF71" s="200"/>
      <c r="EYG71" s="200"/>
      <c r="EYH71" s="200"/>
      <c r="EYI71" s="200"/>
      <c r="EYJ71" s="201"/>
      <c r="EYK71" s="200"/>
      <c r="EYL71" s="200"/>
      <c r="EYM71" s="200"/>
      <c r="EYN71" s="200"/>
      <c r="EYO71" s="200"/>
      <c r="EYP71" s="201"/>
      <c r="EYQ71" s="200"/>
      <c r="EYR71" s="200"/>
      <c r="EYS71" s="200"/>
      <c r="EYT71" s="200"/>
      <c r="EYU71" s="200"/>
      <c r="EYV71" s="201"/>
      <c r="EYW71" s="200"/>
      <c r="EYX71" s="200"/>
      <c r="EYY71" s="200"/>
      <c r="EYZ71" s="200"/>
      <c r="EZA71" s="200"/>
      <c r="EZB71" s="201"/>
      <c r="EZC71" s="200"/>
      <c r="EZD71" s="200"/>
      <c r="EZE71" s="200"/>
      <c r="EZF71" s="200"/>
      <c r="EZG71" s="200"/>
      <c r="EZH71" s="201"/>
      <c r="EZI71" s="200"/>
      <c r="EZJ71" s="200"/>
      <c r="EZK71" s="200"/>
      <c r="EZL71" s="200"/>
      <c r="EZM71" s="200"/>
      <c r="EZN71" s="201"/>
      <c r="EZO71" s="200"/>
      <c r="EZP71" s="200"/>
      <c r="EZQ71" s="200"/>
      <c r="EZR71" s="200"/>
      <c r="EZS71" s="200"/>
      <c r="EZT71" s="201"/>
      <c r="EZU71" s="200"/>
      <c r="EZV71" s="200"/>
      <c r="EZW71" s="200"/>
      <c r="EZX71" s="200"/>
      <c r="EZY71" s="200"/>
      <c r="EZZ71" s="201"/>
      <c r="FAA71" s="200"/>
      <c r="FAB71" s="200"/>
      <c r="FAC71" s="200"/>
      <c r="FAD71" s="200"/>
      <c r="FAE71" s="200"/>
      <c r="FAF71" s="201"/>
      <c r="FAG71" s="200"/>
      <c r="FAH71" s="200"/>
      <c r="FAI71" s="200"/>
      <c r="FAJ71" s="200"/>
      <c r="FAK71" s="200"/>
      <c r="FAL71" s="201"/>
      <c r="FAM71" s="200"/>
      <c r="FAN71" s="200"/>
      <c r="FAO71" s="200"/>
      <c r="FAP71" s="200"/>
      <c r="FAQ71" s="200"/>
      <c r="FAR71" s="201"/>
      <c r="FAS71" s="200"/>
      <c r="FAT71" s="200"/>
      <c r="FAU71" s="200"/>
      <c r="FAV71" s="200"/>
      <c r="FAW71" s="200"/>
      <c r="FAX71" s="201"/>
      <c r="FAY71" s="200"/>
      <c r="FAZ71" s="200"/>
      <c r="FBA71" s="200"/>
      <c r="FBB71" s="200"/>
      <c r="FBC71" s="200"/>
      <c r="FBD71" s="201"/>
      <c r="FBE71" s="200"/>
      <c r="FBF71" s="200"/>
      <c r="FBG71" s="200"/>
      <c r="FBH71" s="200"/>
      <c r="FBI71" s="200"/>
      <c r="FBJ71" s="201"/>
      <c r="FBK71" s="200"/>
      <c r="FBL71" s="200"/>
      <c r="FBM71" s="200"/>
      <c r="FBN71" s="200"/>
      <c r="FBO71" s="200"/>
      <c r="FBP71" s="201"/>
      <c r="FBQ71" s="200"/>
      <c r="FBR71" s="200"/>
      <c r="FBS71" s="200"/>
      <c r="FBT71" s="200"/>
      <c r="FBU71" s="200"/>
      <c r="FBV71" s="201"/>
      <c r="FBW71" s="200"/>
      <c r="FBX71" s="200"/>
      <c r="FBY71" s="200"/>
      <c r="FBZ71" s="200"/>
      <c r="FCA71" s="200"/>
      <c r="FCB71" s="201"/>
      <c r="FCC71" s="200"/>
      <c r="FCD71" s="200"/>
      <c r="FCE71" s="200"/>
      <c r="FCF71" s="200"/>
      <c r="FCG71" s="200"/>
      <c r="FCH71" s="201"/>
      <c r="FCI71" s="200"/>
      <c r="FCJ71" s="200"/>
      <c r="FCK71" s="200"/>
      <c r="FCL71" s="200"/>
      <c r="FCM71" s="200"/>
      <c r="FCN71" s="201"/>
      <c r="FCO71" s="200"/>
      <c r="FCP71" s="200"/>
      <c r="FCQ71" s="200"/>
      <c r="FCR71" s="200"/>
      <c r="FCS71" s="200"/>
      <c r="FCT71" s="201"/>
      <c r="FCU71" s="200"/>
      <c r="FCV71" s="200"/>
      <c r="FCW71" s="200"/>
      <c r="FCX71" s="200"/>
      <c r="FCY71" s="200"/>
      <c r="FCZ71" s="201"/>
      <c r="FDA71" s="200"/>
      <c r="FDB71" s="200"/>
      <c r="FDC71" s="200"/>
      <c r="FDD71" s="200"/>
      <c r="FDE71" s="200"/>
      <c r="FDF71" s="201"/>
      <c r="FDG71" s="200"/>
      <c r="FDH71" s="200"/>
      <c r="FDI71" s="200"/>
      <c r="FDJ71" s="200"/>
      <c r="FDK71" s="200"/>
      <c r="FDL71" s="201"/>
      <c r="FDM71" s="200"/>
      <c r="FDN71" s="200"/>
      <c r="FDO71" s="200"/>
      <c r="FDP71" s="200"/>
      <c r="FDQ71" s="200"/>
      <c r="FDR71" s="201"/>
      <c r="FDS71" s="200"/>
      <c r="FDT71" s="200"/>
      <c r="FDU71" s="200"/>
      <c r="FDV71" s="200"/>
      <c r="FDW71" s="200"/>
      <c r="FDX71" s="201"/>
      <c r="FDY71" s="200"/>
      <c r="FDZ71" s="200"/>
      <c r="FEA71" s="200"/>
      <c r="FEB71" s="200"/>
      <c r="FEC71" s="200"/>
      <c r="FED71" s="201"/>
      <c r="FEE71" s="200"/>
      <c r="FEF71" s="200"/>
      <c r="FEG71" s="200"/>
      <c r="FEH71" s="200"/>
      <c r="FEI71" s="200"/>
      <c r="FEJ71" s="201"/>
      <c r="FEK71" s="200"/>
      <c r="FEL71" s="200"/>
      <c r="FEM71" s="200"/>
      <c r="FEN71" s="200"/>
      <c r="FEO71" s="200"/>
      <c r="FEP71" s="201"/>
      <c r="FEQ71" s="200"/>
      <c r="FER71" s="200"/>
      <c r="FES71" s="200"/>
      <c r="FET71" s="200"/>
      <c r="FEU71" s="200"/>
      <c r="FEV71" s="201"/>
      <c r="FEW71" s="200"/>
      <c r="FEX71" s="200"/>
      <c r="FEY71" s="200"/>
      <c r="FEZ71" s="200"/>
      <c r="FFA71" s="200"/>
      <c r="FFB71" s="201"/>
      <c r="FFC71" s="200"/>
      <c r="FFD71" s="200"/>
      <c r="FFE71" s="200"/>
      <c r="FFF71" s="200"/>
      <c r="FFG71" s="200"/>
      <c r="FFH71" s="201"/>
      <c r="FFI71" s="200"/>
      <c r="FFJ71" s="200"/>
      <c r="FFK71" s="200"/>
      <c r="FFL71" s="200"/>
      <c r="FFM71" s="200"/>
      <c r="FFN71" s="201"/>
      <c r="FFO71" s="200"/>
      <c r="FFP71" s="200"/>
      <c r="FFQ71" s="200"/>
      <c r="FFR71" s="200"/>
      <c r="FFS71" s="200"/>
      <c r="FFT71" s="201"/>
      <c r="FFU71" s="200"/>
      <c r="FFV71" s="200"/>
      <c r="FFW71" s="200"/>
      <c r="FFX71" s="200"/>
      <c r="FFY71" s="200"/>
      <c r="FFZ71" s="201"/>
      <c r="FGA71" s="200"/>
      <c r="FGB71" s="200"/>
      <c r="FGC71" s="200"/>
      <c r="FGD71" s="200"/>
      <c r="FGE71" s="200"/>
      <c r="FGF71" s="201"/>
      <c r="FGG71" s="200"/>
      <c r="FGH71" s="200"/>
      <c r="FGI71" s="200"/>
      <c r="FGJ71" s="200"/>
      <c r="FGK71" s="200"/>
      <c r="FGL71" s="201"/>
      <c r="FGM71" s="200"/>
      <c r="FGN71" s="200"/>
      <c r="FGO71" s="200"/>
      <c r="FGP71" s="200"/>
      <c r="FGQ71" s="200"/>
      <c r="FGR71" s="201"/>
      <c r="FGS71" s="200"/>
      <c r="FGT71" s="200"/>
      <c r="FGU71" s="200"/>
      <c r="FGV71" s="200"/>
      <c r="FGW71" s="200"/>
      <c r="FGX71" s="201"/>
      <c r="FGY71" s="200"/>
      <c r="FGZ71" s="200"/>
      <c r="FHA71" s="200"/>
      <c r="FHB71" s="200"/>
      <c r="FHC71" s="200"/>
      <c r="FHD71" s="201"/>
      <c r="FHE71" s="200"/>
      <c r="FHF71" s="200"/>
      <c r="FHG71" s="200"/>
      <c r="FHH71" s="200"/>
      <c r="FHI71" s="200"/>
      <c r="FHJ71" s="201"/>
      <c r="FHK71" s="200"/>
      <c r="FHL71" s="200"/>
      <c r="FHM71" s="200"/>
      <c r="FHN71" s="200"/>
      <c r="FHO71" s="200"/>
      <c r="FHP71" s="201"/>
      <c r="FHQ71" s="200"/>
      <c r="FHR71" s="200"/>
      <c r="FHS71" s="200"/>
      <c r="FHT71" s="200"/>
      <c r="FHU71" s="200"/>
      <c r="FHV71" s="201"/>
      <c r="FHW71" s="200"/>
      <c r="FHX71" s="200"/>
      <c r="FHY71" s="200"/>
      <c r="FHZ71" s="200"/>
      <c r="FIA71" s="200"/>
      <c r="FIB71" s="201"/>
      <c r="FIC71" s="200"/>
      <c r="FID71" s="200"/>
      <c r="FIE71" s="200"/>
      <c r="FIF71" s="200"/>
      <c r="FIG71" s="200"/>
      <c r="FIH71" s="201"/>
      <c r="FII71" s="200"/>
      <c r="FIJ71" s="200"/>
      <c r="FIK71" s="200"/>
      <c r="FIL71" s="200"/>
      <c r="FIM71" s="200"/>
      <c r="FIN71" s="201"/>
      <c r="FIO71" s="200"/>
      <c r="FIP71" s="200"/>
      <c r="FIQ71" s="200"/>
      <c r="FIR71" s="200"/>
      <c r="FIS71" s="200"/>
      <c r="FIT71" s="201"/>
      <c r="FIU71" s="200"/>
      <c r="FIV71" s="200"/>
      <c r="FIW71" s="200"/>
      <c r="FIX71" s="200"/>
      <c r="FIY71" s="200"/>
      <c r="FIZ71" s="201"/>
      <c r="FJA71" s="200"/>
      <c r="FJB71" s="200"/>
      <c r="FJC71" s="200"/>
      <c r="FJD71" s="200"/>
      <c r="FJE71" s="200"/>
      <c r="FJF71" s="201"/>
      <c r="FJG71" s="200"/>
      <c r="FJH71" s="200"/>
      <c r="FJI71" s="200"/>
      <c r="FJJ71" s="200"/>
      <c r="FJK71" s="200"/>
      <c r="FJL71" s="201"/>
      <c r="FJM71" s="200"/>
      <c r="FJN71" s="200"/>
      <c r="FJO71" s="200"/>
      <c r="FJP71" s="200"/>
      <c r="FJQ71" s="200"/>
      <c r="FJR71" s="201"/>
      <c r="FJS71" s="200"/>
      <c r="FJT71" s="200"/>
      <c r="FJU71" s="200"/>
      <c r="FJV71" s="200"/>
      <c r="FJW71" s="200"/>
      <c r="FJX71" s="201"/>
      <c r="FJY71" s="200"/>
      <c r="FJZ71" s="200"/>
      <c r="FKA71" s="200"/>
      <c r="FKB71" s="200"/>
      <c r="FKC71" s="200"/>
      <c r="FKD71" s="201"/>
      <c r="FKE71" s="200"/>
      <c r="FKF71" s="200"/>
      <c r="FKG71" s="200"/>
      <c r="FKH71" s="200"/>
      <c r="FKI71" s="200"/>
      <c r="FKJ71" s="201"/>
      <c r="FKK71" s="200"/>
      <c r="FKL71" s="200"/>
      <c r="FKM71" s="200"/>
      <c r="FKN71" s="200"/>
      <c r="FKO71" s="200"/>
      <c r="FKP71" s="201"/>
      <c r="FKQ71" s="200"/>
      <c r="FKR71" s="200"/>
      <c r="FKS71" s="200"/>
      <c r="FKT71" s="200"/>
      <c r="FKU71" s="200"/>
      <c r="FKV71" s="201"/>
      <c r="FKW71" s="200"/>
      <c r="FKX71" s="200"/>
      <c r="FKY71" s="200"/>
      <c r="FKZ71" s="200"/>
      <c r="FLA71" s="200"/>
      <c r="FLB71" s="201"/>
      <c r="FLC71" s="200"/>
      <c r="FLD71" s="200"/>
      <c r="FLE71" s="200"/>
      <c r="FLF71" s="200"/>
      <c r="FLG71" s="200"/>
      <c r="FLH71" s="201"/>
      <c r="FLI71" s="200"/>
      <c r="FLJ71" s="200"/>
      <c r="FLK71" s="200"/>
      <c r="FLL71" s="200"/>
      <c r="FLM71" s="200"/>
      <c r="FLN71" s="201"/>
      <c r="FLO71" s="200"/>
      <c r="FLP71" s="200"/>
      <c r="FLQ71" s="200"/>
      <c r="FLR71" s="200"/>
      <c r="FLS71" s="200"/>
      <c r="FLT71" s="201"/>
      <c r="FLU71" s="200"/>
      <c r="FLV71" s="200"/>
      <c r="FLW71" s="200"/>
      <c r="FLX71" s="200"/>
      <c r="FLY71" s="200"/>
      <c r="FLZ71" s="201"/>
      <c r="FMA71" s="200"/>
      <c r="FMB71" s="200"/>
      <c r="FMC71" s="200"/>
      <c r="FMD71" s="200"/>
      <c r="FME71" s="200"/>
      <c r="FMF71" s="201"/>
      <c r="FMG71" s="200"/>
      <c r="FMH71" s="200"/>
      <c r="FMI71" s="200"/>
      <c r="FMJ71" s="200"/>
      <c r="FMK71" s="200"/>
      <c r="FML71" s="201"/>
      <c r="FMM71" s="200"/>
      <c r="FMN71" s="200"/>
      <c r="FMO71" s="200"/>
      <c r="FMP71" s="200"/>
      <c r="FMQ71" s="200"/>
      <c r="FMR71" s="201"/>
      <c r="FMS71" s="200"/>
      <c r="FMT71" s="200"/>
      <c r="FMU71" s="200"/>
      <c r="FMV71" s="200"/>
      <c r="FMW71" s="200"/>
      <c r="FMX71" s="201"/>
      <c r="FMY71" s="200"/>
      <c r="FMZ71" s="200"/>
      <c r="FNA71" s="200"/>
      <c r="FNB71" s="200"/>
      <c r="FNC71" s="200"/>
      <c r="FND71" s="201"/>
      <c r="FNE71" s="200"/>
      <c r="FNF71" s="200"/>
      <c r="FNG71" s="200"/>
      <c r="FNH71" s="200"/>
      <c r="FNI71" s="200"/>
      <c r="FNJ71" s="201"/>
      <c r="FNK71" s="200"/>
      <c r="FNL71" s="200"/>
      <c r="FNM71" s="200"/>
      <c r="FNN71" s="200"/>
      <c r="FNO71" s="200"/>
      <c r="FNP71" s="201"/>
      <c r="FNQ71" s="200"/>
      <c r="FNR71" s="200"/>
      <c r="FNS71" s="200"/>
      <c r="FNT71" s="200"/>
      <c r="FNU71" s="200"/>
      <c r="FNV71" s="201"/>
      <c r="FNW71" s="200"/>
      <c r="FNX71" s="200"/>
      <c r="FNY71" s="200"/>
      <c r="FNZ71" s="200"/>
      <c r="FOA71" s="200"/>
      <c r="FOB71" s="201"/>
      <c r="FOC71" s="200"/>
      <c r="FOD71" s="200"/>
      <c r="FOE71" s="200"/>
      <c r="FOF71" s="200"/>
      <c r="FOG71" s="200"/>
      <c r="FOH71" s="201"/>
      <c r="FOI71" s="200"/>
      <c r="FOJ71" s="200"/>
      <c r="FOK71" s="200"/>
      <c r="FOL71" s="200"/>
      <c r="FOM71" s="200"/>
      <c r="FON71" s="201"/>
      <c r="FOO71" s="200"/>
      <c r="FOP71" s="200"/>
      <c r="FOQ71" s="200"/>
      <c r="FOR71" s="200"/>
      <c r="FOS71" s="200"/>
      <c r="FOT71" s="201"/>
      <c r="FOU71" s="200"/>
      <c r="FOV71" s="200"/>
      <c r="FOW71" s="200"/>
      <c r="FOX71" s="200"/>
      <c r="FOY71" s="200"/>
      <c r="FOZ71" s="201"/>
      <c r="FPA71" s="200"/>
      <c r="FPB71" s="200"/>
      <c r="FPC71" s="200"/>
      <c r="FPD71" s="200"/>
      <c r="FPE71" s="200"/>
      <c r="FPF71" s="201"/>
      <c r="FPG71" s="200"/>
      <c r="FPH71" s="200"/>
      <c r="FPI71" s="200"/>
      <c r="FPJ71" s="200"/>
      <c r="FPK71" s="200"/>
      <c r="FPL71" s="201"/>
      <c r="FPM71" s="200"/>
      <c r="FPN71" s="200"/>
      <c r="FPO71" s="200"/>
      <c r="FPP71" s="200"/>
      <c r="FPQ71" s="200"/>
      <c r="FPR71" s="201"/>
      <c r="FPS71" s="200"/>
      <c r="FPT71" s="200"/>
      <c r="FPU71" s="200"/>
      <c r="FPV71" s="200"/>
      <c r="FPW71" s="200"/>
      <c r="FPX71" s="201"/>
      <c r="FPY71" s="200"/>
      <c r="FPZ71" s="200"/>
      <c r="FQA71" s="200"/>
      <c r="FQB71" s="200"/>
      <c r="FQC71" s="200"/>
      <c r="FQD71" s="201"/>
      <c r="FQE71" s="200"/>
      <c r="FQF71" s="200"/>
      <c r="FQG71" s="200"/>
      <c r="FQH71" s="200"/>
      <c r="FQI71" s="200"/>
      <c r="FQJ71" s="201"/>
      <c r="FQK71" s="200"/>
      <c r="FQL71" s="200"/>
      <c r="FQM71" s="200"/>
      <c r="FQN71" s="200"/>
      <c r="FQO71" s="200"/>
      <c r="FQP71" s="201"/>
      <c r="FQQ71" s="200"/>
      <c r="FQR71" s="200"/>
      <c r="FQS71" s="200"/>
      <c r="FQT71" s="200"/>
      <c r="FQU71" s="200"/>
      <c r="FQV71" s="201"/>
      <c r="FQW71" s="200"/>
      <c r="FQX71" s="200"/>
      <c r="FQY71" s="200"/>
      <c r="FQZ71" s="200"/>
      <c r="FRA71" s="200"/>
      <c r="FRB71" s="201"/>
      <c r="FRC71" s="200"/>
      <c r="FRD71" s="200"/>
      <c r="FRE71" s="200"/>
      <c r="FRF71" s="200"/>
      <c r="FRG71" s="200"/>
      <c r="FRH71" s="201"/>
      <c r="FRI71" s="200"/>
      <c r="FRJ71" s="200"/>
      <c r="FRK71" s="200"/>
      <c r="FRL71" s="200"/>
      <c r="FRM71" s="200"/>
      <c r="FRN71" s="201"/>
      <c r="FRO71" s="200"/>
      <c r="FRP71" s="200"/>
      <c r="FRQ71" s="200"/>
      <c r="FRR71" s="200"/>
      <c r="FRS71" s="200"/>
      <c r="FRT71" s="201"/>
      <c r="FRU71" s="200"/>
      <c r="FRV71" s="200"/>
      <c r="FRW71" s="200"/>
      <c r="FRX71" s="200"/>
      <c r="FRY71" s="200"/>
      <c r="FRZ71" s="201"/>
      <c r="FSA71" s="200"/>
      <c r="FSB71" s="200"/>
      <c r="FSC71" s="200"/>
      <c r="FSD71" s="200"/>
      <c r="FSE71" s="200"/>
      <c r="FSF71" s="201"/>
      <c r="FSG71" s="200"/>
      <c r="FSH71" s="200"/>
      <c r="FSI71" s="200"/>
      <c r="FSJ71" s="200"/>
      <c r="FSK71" s="200"/>
      <c r="FSL71" s="201"/>
      <c r="FSM71" s="200"/>
      <c r="FSN71" s="200"/>
      <c r="FSO71" s="200"/>
      <c r="FSP71" s="200"/>
      <c r="FSQ71" s="200"/>
      <c r="FSR71" s="201"/>
      <c r="FSS71" s="200"/>
      <c r="FST71" s="200"/>
      <c r="FSU71" s="200"/>
      <c r="FSV71" s="200"/>
      <c r="FSW71" s="200"/>
      <c r="FSX71" s="201"/>
      <c r="FSY71" s="200"/>
      <c r="FSZ71" s="200"/>
      <c r="FTA71" s="200"/>
      <c r="FTB71" s="200"/>
      <c r="FTC71" s="200"/>
      <c r="FTD71" s="201"/>
      <c r="FTE71" s="200"/>
      <c r="FTF71" s="200"/>
      <c r="FTG71" s="200"/>
      <c r="FTH71" s="200"/>
      <c r="FTI71" s="200"/>
      <c r="FTJ71" s="201"/>
      <c r="FTK71" s="200"/>
      <c r="FTL71" s="200"/>
      <c r="FTM71" s="200"/>
      <c r="FTN71" s="200"/>
      <c r="FTO71" s="200"/>
      <c r="FTP71" s="201"/>
      <c r="FTQ71" s="200"/>
      <c r="FTR71" s="200"/>
      <c r="FTS71" s="200"/>
      <c r="FTT71" s="200"/>
      <c r="FTU71" s="200"/>
      <c r="FTV71" s="201"/>
      <c r="FTW71" s="200"/>
      <c r="FTX71" s="200"/>
      <c r="FTY71" s="200"/>
      <c r="FTZ71" s="200"/>
      <c r="FUA71" s="200"/>
      <c r="FUB71" s="201"/>
      <c r="FUC71" s="200"/>
      <c r="FUD71" s="200"/>
      <c r="FUE71" s="200"/>
      <c r="FUF71" s="200"/>
      <c r="FUG71" s="200"/>
      <c r="FUH71" s="201"/>
      <c r="FUI71" s="200"/>
      <c r="FUJ71" s="200"/>
      <c r="FUK71" s="200"/>
      <c r="FUL71" s="200"/>
      <c r="FUM71" s="200"/>
      <c r="FUN71" s="201"/>
      <c r="FUO71" s="200"/>
      <c r="FUP71" s="200"/>
      <c r="FUQ71" s="200"/>
      <c r="FUR71" s="200"/>
      <c r="FUS71" s="200"/>
      <c r="FUT71" s="201"/>
      <c r="FUU71" s="200"/>
      <c r="FUV71" s="200"/>
      <c r="FUW71" s="200"/>
      <c r="FUX71" s="200"/>
      <c r="FUY71" s="200"/>
      <c r="FUZ71" s="201"/>
      <c r="FVA71" s="200"/>
      <c r="FVB71" s="200"/>
      <c r="FVC71" s="200"/>
      <c r="FVD71" s="200"/>
      <c r="FVE71" s="200"/>
      <c r="FVF71" s="201"/>
      <c r="FVG71" s="200"/>
      <c r="FVH71" s="200"/>
      <c r="FVI71" s="200"/>
      <c r="FVJ71" s="200"/>
      <c r="FVK71" s="200"/>
      <c r="FVL71" s="201"/>
      <c r="FVM71" s="200"/>
      <c r="FVN71" s="200"/>
      <c r="FVO71" s="200"/>
      <c r="FVP71" s="200"/>
      <c r="FVQ71" s="200"/>
      <c r="FVR71" s="201"/>
      <c r="FVS71" s="200"/>
      <c r="FVT71" s="200"/>
      <c r="FVU71" s="200"/>
      <c r="FVV71" s="200"/>
      <c r="FVW71" s="200"/>
      <c r="FVX71" s="201"/>
      <c r="FVY71" s="200"/>
      <c r="FVZ71" s="200"/>
      <c r="FWA71" s="200"/>
      <c r="FWB71" s="200"/>
      <c r="FWC71" s="200"/>
      <c r="FWD71" s="201"/>
      <c r="FWE71" s="200"/>
      <c r="FWF71" s="200"/>
      <c r="FWG71" s="200"/>
      <c r="FWH71" s="200"/>
      <c r="FWI71" s="200"/>
      <c r="FWJ71" s="201"/>
      <c r="FWK71" s="200"/>
      <c r="FWL71" s="200"/>
      <c r="FWM71" s="200"/>
      <c r="FWN71" s="200"/>
      <c r="FWO71" s="200"/>
      <c r="FWP71" s="201"/>
      <c r="FWQ71" s="200"/>
      <c r="FWR71" s="200"/>
      <c r="FWS71" s="200"/>
      <c r="FWT71" s="200"/>
      <c r="FWU71" s="200"/>
      <c r="FWV71" s="201"/>
      <c r="FWW71" s="200"/>
      <c r="FWX71" s="200"/>
      <c r="FWY71" s="200"/>
      <c r="FWZ71" s="200"/>
      <c r="FXA71" s="200"/>
      <c r="FXB71" s="201"/>
      <c r="FXC71" s="200"/>
      <c r="FXD71" s="200"/>
      <c r="FXE71" s="200"/>
      <c r="FXF71" s="200"/>
      <c r="FXG71" s="200"/>
      <c r="FXH71" s="201"/>
      <c r="FXI71" s="200"/>
      <c r="FXJ71" s="200"/>
      <c r="FXK71" s="200"/>
      <c r="FXL71" s="200"/>
      <c r="FXM71" s="200"/>
      <c r="FXN71" s="201"/>
      <c r="FXO71" s="200"/>
      <c r="FXP71" s="200"/>
      <c r="FXQ71" s="200"/>
      <c r="FXR71" s="200"/>
      <c r="FXS71" s="200"/>
      <c r="FXT71" s="201"/>
      <c r="FXU71" s="200"/>
      <c r="FXV71" s="200"/>
      <c r="FXW71" s="200"/>
      <c r="FXX71" s="200"/>
      <c r="FXY71" s="200"/>
      <c r="FXZ71" s="201"/>
      <c r="FYA71" s="200"/>
      <c r="FYB71" s="200"/>
      <c r="FYC71" s="200"/>
      <c r="FYD71" s="200"/>
      <c r="FYE71" s="200"/>
      <c r="FYF71" s="201"/>
      <c r="FYG71" s="200"/>
      <c r="FYH71" s="200"/>
      <c r="FYI71" s="200"/>
      <c r="FYJ71" s="200"/>
      <c r="FYK71" s="200"/>
      <c r="FYL71" s="201"/>
      <c r="FYM71" s="200"/>
      <c r="FYN71" s="200"/>
      <c r="FYO71" s="200"/>
      <c r="FYP71" s="200"/>
      <c r="FYQ71" s="200"/>
      <c r="FYR71" s="201"/>
      <c r="FYS71" s="200"/>
      <c r="FYT71" s="200"/>
      <c r="FYU71" s="200"/>
      <c r="FYV71" s="200"/>
      <c r="FYW71" s="200"/>
      <c r="FYX71" s="201"/>
      <c r="FYY71" s="200"/>
      <c r="FYZ71" s="200"/>
      <c r="FZA71" s="200"/>
      <c r="FZB71" s="200"/>
      <c r="FZC71" s="200"/>
      <c r="FZD71" s="201"/>
      <c r="FZE71" s="200"/>
      <c r="FZF71" s="200"/>
      <c r="FZG71" s="200"/>
      <c r="FZH71" s="200"/>
      <c r="FZI71" s="200"/>
      <c r="FZJ71" s="201"/>
      <c r="FZK71" s="200"/>
      <c r="FZL71" s="200"/>
      <c r="FZM71" s="200"/>
      <c r="FZN71" s="200"/>
      <c r="FZO71" s="200"/>
      <c r="FZP71" s="201"/>
      <c r="FZQ71" s="200"/>
      <c r="FZR71" s="200"/>
      <c r="FZS71" s="200"/>
      <c r="FZT71" s="200"/>
      <c r="FZU71" s="200"/>
      <c r="FZV71" s="201"/>
      <c r="FZW71" s="200"/>
      <c r="FZX71" s="200"/>
      <c r="FZY71" s="200"/>
      <c r="FZZ71" s="200"/>
      <c r="GAA71" s="200"/>
      <c r="GAB71" s="201"/>
      <c r="GAC71" s="200"/>
      <c r="GAD71" s="200"/>
      <c r="GAE71" s="200"/>
      <c r="GAF71" s="200"/>
      <c r="GAG71" s="200"/>
      <c r="GAH71" s="201"/>
      <c r="GAI71" s="200"/>
      <c r="GAJ71" s="200"/>
      <c r="GAK71" s="200"/>
      <c r="GAL71" s="200"/>
      <c r="GAM71" s="200"/>
      <c r="GAN71" s="201"/>
      <c r="GAO71" s="200"/>
      <c r="GAP71" s="200"/>
      <c r="GAQ71" s="200"/>
      <c r="GAR71" s="200"/>
      <c r="GAS71" s="200"/>
      <c r="GAT71" s="201"/>
      <c r="GAU71" s="200"/>
      <c r="GAV71" s="200"/>
      <c r="GAW71" s="200"/>
      <c r="GAX71" s="200"/>
      <c r="GAY71" s="200"/>
      <c r="GAZ71" s="201"/>
      <c r="GBA71" s="200"/>
      <c r="GBB71" s="200"/>
      <c r="GBC71" s="200"/>
      <c r="GBD71" s="200"/>
      <c r="GBE71" s="200"/>
      <c r="GBF71" s="201"/>
      <c r="GBG71" s="200"/>
      <c r="GBH71" s="200"/>
      <c r="GBI71" s="200"/>
      <c r="GBJ71" s="200"/>
      <c r="GBK71" s="200"/>
      <c r="GBL71" s="201"/>
      <c r="GBM71" s="200"/>
      <c r="GBN71" s="200"/>
      <c r="GBO71" s="200"/>
      <c r="GBP71" s="200"/>
      <c r="GBQ71" s="200"/>
      <c r="GBR71" s="201"/>
      <c r="GBS71" s="200"/>
      <c r="GBT71" s="200"/>
      <c r="GBU71" s="200"/>
      <c r="GBV71" s="200"/>
      <c r="GBW71" s="200"/>
      <c r="GBX71" s="201"/>
      <c r="GBY71" s="200"/>
      <c r="GBZ71" s="200"/>
      <c r="GCA71" s="200"/>
      <c r="GCB71" s="200"/>
      <c r="GCC71" s="200"/>
      <c r="GCD71" s="201"/>
      <c r="GCE71" s="200"/>
      <c r="GCF71" s="200"/>
      <c r="GCG71" s="200"/>
      <c r="GCH71" s="200"/>
      <c r="GCI71" s="200"/>
      <c r="GCJ71" s="201"/>
      <c r="GCK71" s="200"/>
      <c r="GCL71" s="200"/>
      <c r="GCM71" s="200"/>
      <c r="GCN71" s="200"/>
      <c r="GCO71" s="200"/>
      <c r="GCP71" s="201"/>
      <c r="GCQ71" s="200"/>
      <c r="GCR71" s="200"/>
      <c r="GCS71" s="200"/>
      <c r="GCT71" s="200"/>
      <c r="GCU71" s="200"/>
      <c r="GCV71" s="201"/>
      <c r="GCW71" s="200"/>
      <c r="GCX71" s="200"/>
      <c r="GCY71" s="200"/>
      <c r="GCZ71" s="200"/>
      <c r="GDA71" s="200"/>
      <c r="GDB71" s="201"/>
      <c r="GDC71" s="200"/>
      <c r="GDD71" s="200"/>
      <c r="GDE71" s="200"/>
      <c r="GDF71" s="200"/>
      <c r="GDG71" s="200"/>
      <c r="GDH71" s="201"/>
      <c r="GDI71" s="200"/>
      <c r="GDJ71" s="200"/>
      <c r="GDK71" s="200"/>
      <c r="GDL71" s="200"/>
      <c r="GDM71" s="200"/>
      <c r="GDN71" s="201"/>
      <c r="GDO71" s="200"/>
      <c r="GDP71" s="200"/>
      <c r="GDQ71" s="200"/>
      <c r="GDR71" s="200"/>
      <c r="GDS71" s="200"/>
      <c r="GDT71" s="201"/>
      <c r="GDU71" s="200"/>
      <c r="GDV71" s="200"/>
      <c r="GDW71" s="200"/>
      <c r="GDX71" s="200"/>
      <c r="GDY71" s="200"/>
      <c r="GDZ71" s="201"/>
      <c r="GEA71" s="200"/>
      <c r="GEB71" s="200"/>
      <c r="GEC71" s="200"/>
      <c r="GED71" s="200"/>
      <c r="GEE71" s="200"/>
      <c r="GEF71" s="201"/>
      <c r="GEG71" s="200"/>
      <c r="GEH71" s="200"/>
      <c r="GEI71" s="200"/>
      <c r="GEJ71" s="200"/>
      <c r="GEK71" s="200"/>
      <c r="GEL71" s="201"/>
      <c r="GEM71" s="200"/>
      <c r="GEN71" s="200"/>
      <c r="GEO71" s="200"/>
      <c r="GEP71" s="200"/>
      <c r="GEQ71" s="200"/>
      <c r="GER71" s="201"/>
      <c r="GES71" s="200"/>
      <c r="GET71" s="200"/>
      <c r="GEU71" s="200"/>
      <c r="GEV71" s="200"/>
      <c r="GEW71" s="200"/>
      <c r="GEX71" s="201"/>
      <c r="GEY71" s="200"/>
      <c r="GEZ71" s="200"/>
      <c r="GFA71" s="200"/>
      <c r="GFB71" s="200"/>
      <c r="GFC71" s="200"/>
      <c r="GFD71" s="201"/>
      <c r="GFE71" s="200"/>
      <c r="GFF71" s="200"/>
      <c r="GFG71" s="200"/>
      <c r="GFH71" s="200"/>
      <c r="GFI71" s="200"/>
      <c r="GFJ71" s="201"/>
      <c r="GFK71" s="200"/>
      <c r="GFL71" s="200"/>
      <c r="GFM71" s="200"/>
      <c r="GFN71" s="200"/>
      <c r="GFO71" s="200"/>
      <c r="GFP71" s="201"/>
      <c r="GFQ71" s="200"/>
      <c r="GFR71" s="200"/>
      <c r="GFS71" s="200"/>
      <c r="GFT71" s="200"/>
      <c r="GFU71" s="200"/>
      <c r="GFV71" s="201"/>
      <c r="GFW71" s="200"/>
      <c r="GFX71" s="200"/>
      <c r="GFY71" s="200"/>
      <c r="GFZ71" s="200"/>
      <c r="GGA71" s="200"/>
      <c r="GGB71" s="201"/>
      <c r="GGC71" s="200"/>
      <c r="GGD71" s="200"/>
      <c r="GGE71" s="200"/>
      <c r="GGF71" s="200"/>
      <c r="GGG71" s="200"/>
      <c r="GGH71" s="201"/>
      <c r="GGI71" s="200"/>
      <c r="GGJ71" s="200"/>
      <c r="GGK71" s="200"/>
      <c r="GGL71" s="200"/>
      <c r="GGM71" s="200"/>
      <c r="GGN71" s="201"/>
      <c r="GGO71" s="200"/>
      <c r="GGP71" s="200"/>
      <c r="GGQ71" s="200"/>
      <c r="GGR71" s="200"/>
      <c r="GGS71" s="200"/>
      <c r="GGT71" s="201"/>
      <c r="GGU71" s="200"/>
      <c r="GGV71" s="200"/>
      <c r="GGW71" s="200"/>
      <c r="GGX71" s="200"/>
      <c r="GGY71" s="200"/>
      <c r="GGZ71" s="201"/>
      <c r="GHA71" s="200"/>
      <c r="GHB71" s="200"/>
      <c r="GHC71" s="200"/>
      <c r="GHD71" s="200"/>
      <c r="GHE71" s="200"/>
      <c r="GHF71" s="201"/>
      <c r="GHG71" s="200"/>
      <c r="GHH71" s="200"/>
      <c r="GHI71" s="200"/>
      <c r="GHJ71" s="200"/>
      <c r="GHK71" s="200"/>
      <c r="GHL71" s="201"/>
      <c r="GHM71" s="200"/>
      <c r="GHN71" s="200"/>
      <c r="GHO71" s="200"/>
      <c r="GHP71" s="200"/>
      <c r="GHQ71" s="200"/>
      <c r="GHR71" s="201"/>
      <c r="GHS71" s="200"/>
      <c r="GHT71" s="200"/>
      <c r="GHU71" s="200"/>
      <c r="GHV71" s="200"/>
      <c r="GHW71" s="200"/>
      <c r="GHX71" s="201"/>
      <c r="GHY71" s="200"/>
      <c r="GHZ71" s="200"/>
      <c r="GIA71" s="200"/>
      <c r="GIB71" s="200"/>
      <c r="GIC71" s="200"/>
      <c r="GID71" s="201"/>
      <c r="GIE71" s="200"/>
      <c r="GIF71" s="200"/>
      <c r="GIG71" s="200"/>
      <c r="GIH71" s="200"/>
      <c r="GII71" s="200"/>
      <c r="GIJ71" s="201"/>
      <c r="GIK71" s="200"/>
      <c r="GIL71" s="200"/>
      <c r="GIM71" s="200"/>
      <c r="GIN71" s="200"/>
      <c r="GIO71" s="200"/>
      <c r="GIP71" s="201"/>
      <c r="GIQ71" s="200"/>
      <c r="GIR71" s="200"/>
      <c r="GIS71" s="200"/>
      <c r="GIT71" s="200"/>
      <c r="GIU71" s="200"/>
      <c r="GIV71" s="201"/>
      <c r="GIW71" s="200"/>
      <c r="GIX71" s="200"/>
      <c r="GIY71" s="200"/>
      <c r="GIZ71" s="200"/>
      <c r="GJA71" s="200"/>
      <c r="GJB71" s="201"/>
      <c r="GJC71" s="200"/>
      <c r="GJD71" s="200"/>
      <c r="GJE71" s="200"/>
      <c r="GJF71" s="200"/>
      <c r="GJG71" s="200"/>
      <c r="GJH71" s="201"/>
      <c r="GJI71" s="200"/>
      <c r="GJJ71" s="200"/>
      <c r="GJK71" s="200"/>
      <c r="GJL71" s="200"/>
      <c r="GJM71" s="200"/>
      <c r="GJN71" s="201"/>
      <c r="GJO71" s="200"/>
      <c r="GJP71" s="200"/>
      <c r="GJQ71" s="200"/>
      <c r="GJR71" s="200"/>
      <c r="GJS71" s="200"/>
      <c r="GJT71" s="201"/>
      <c r="GJU71" s="200"/>
      <c r="GJV71" s="200"/>
      <c r="GJW71" s="200"/>
      <c r="GJX71" s="200"/>
      <c r="GJY71" s="200"/>
      <c r="GJZ71" s="201"/>
      <c r="GKA71" s="200"/>
      <c r="GKB71" s="200"/>
      <c r="GKC71" s="200"/>
      <c r="GKD71" s="200"/>
      <c r="GKE71" s="200"/>
      <c r="GKF71" s="201"/>
      <c r="GKG71" s="200"/>
      <c r="GKH71" s="200"/>
      <c r="GKI71" s="200"/>
      <c r="GKJ71" s="200"/>
      <c r="GKK71" s="200"/>
      <c r="GKL71" s="201"/>
      <c r="GKM71" s="200"/>
      <c r="GKN71" s="200"/>
      <c r="GKO71" s="200"/>
      <c r="GKP71" s="200"/>
      <c r="GKQ71" s="200"/>
      <c r="GKR71" s="201"/>
      <c r="GKS71" s="200"/>
      <c r="GKT71" s="200"/>
      <c r="GKU71" s="200"/>
      <c r="GKV71" s="200"/>
      <c r="GKW71" s="200"/>
      <c r="GKX71" s="201"/>
      <c r="GKY71" s="200"/>
      <c r="GKZ71" s="200"/>
      <c r="GLA71" s="200"/>
      <c r="GLB71" s="200"/>
      <c r="GLC71" s="200"/>
      <c r="GLD71" s="201"/>
      <c r="GLE71" s="200"/>
      <c r="GLF71" s="200"/>
      <c r="GLG71" s="200"/>
      <c r="GLH71" s="200"/>
      <c r="GLI71" s="200"/>
      <c r="GLJ71" s="201"/>
      <c r="GLK71" s="200"/>
      <c r="GLL71" s="200"/>
      <c r="GLM71" s="200"/>
      <c r="GLN71" s="200"/>
      <c r="GLO71" s="200"/>
      <c r="GLP71" s="201"/>
      <c r="GLQ71" s="200"/>
      <c r="GLR71" s="200"/>
      <c r="GLS71" s="200"/>
      <c r="GLT71" s="200"/>
      <c r="GLU71" s="200"/>
      <c r="GLV71" s="201"/>
      <c r="GLW71" s="200"/>
      <c r="GLX71" s="200"/>
      <c r="GLY71" s="200"/>
      <c r="GLZ71" s="200"/>
      <c r="GMA71" s="200"/>
      <c r="GMB71" s="201"/>
      <c r="GMC71" s="200"/>
      <c r="GMD71" s="200"/>
      <c r="GME71" s="200"/>
      <c r="GMF71" s="200"/>
      <c r="GMG71" s="200"/>
      <c r="GMH71" s="201"/>
      <c r="GMI71" s="200"/>
      <c r="GMJ71" s="200"/>
      <c r="GMK71" s="200"/>
      <c r="GML71" s="200"/>
      <c r="GMM71" s="200"/>
      <c r="GMN71" s="201"/>
      <c r="GMO71" s="200"/>
      <c r="GMP71" s="200"/>
      <c r="GMQ71" s="200"/>
      <c r="GMR71" s="200"/>
      <c r="GMS71" s="200"/>
      <c r="GMT71" s="201"/>
      <c r="GMU71" s="200"/>
      <c r="GMV71" s="200"/>
      <c r="GMW71" s="200"/>
      <c r="GMX71" s="200"/>
      <c r="GMY71" s="200"/>
      <c r="GMZ71" s="201"/>
      <c r="GNA71" s="200"/>
      <c r="GNB71" s="200"/>
      <c r="GNC71" s="200"/>
      <c r="GND71" s="200"/>
      <c r="GNE71" s="200"/>
      <c r="GNF71" s="201"/>
      <c r="GNG71" s="200"/>
      <c r="GNH71" s="200"/>
      <c r="GNI71" s="200"/>
      <c r="GNJ71" s="200"/>
      <c r="GNK71" s="200"/>
      <c r="GNL71" s="201"/>
      <c r="GNM71" s="200"/>
      <c r="GNN71" s="200"/>
      <c r="GNO71" s="200"/>
      <c r="GNP71" s="200"/>
      <c r="GNQ71" s="200"/>
      <c r="GNR71" s="201"/>
      <c r="GNS71" s="200"/>
      <c r="GNT71" s="200"/>
      <c r="GNU71" s="200"/>
      <c r="GNV71" s="200"/>
      <c r="GNW71" s="200"/>
      <c r="GNX71" s="201"/>
      <c r="GNY71" s="200"/>
      <c r="GNZ71" s="200"/>
      <c r="GOA71" s="200"/>
      <c r="GOB71" s="200"/>
      <c r="GOC71" s="200"/>
      <c r="GOD71" s="201"/>
      <c r="GOE71" s="200"/>
      <c r="GOF71" s="200"/>
      <c r="GOG71" s="200"/>
      <c r="GOH71" s="200"/>
      <c r="GOI71" s="200"/>
      <c r="GOJ71" s="201"/>
      <c r="GOK71" s="200"/>
      <c r="GOL71" s="200"/>
      <c r="GOM71" s="200"/>
      <c r="GON71" s="200"/>
      <c r="GOO71" s="200"/>
      <c r="GOP71" s="201"/>
      <c r="GOQ71" s="200"/>
      <c r="GOR71" s="200"/>
      <c r="GOS71" s="200"/>
      <c r="GOT71" s="200"/>
      <c r="GOU71" s="200"/>
      <c r="GOV71" s="201"/>
      <c r="GOW71" s="200"/>
      <c r="GOX71" s="200"/>
      <c r="GOY71" s="200"/>
      <c r="GOZ71" s="200"/>
      <c r="GPA71" s="200"/>
      <c r="GPB71" s="201"/>
      <c r="GPC71" s="200"/>
      <c r="GPD71" s="200"/>
      <c r="GPE71" s="200"/>
      <c r="GPF71" s="200"/>
      <c r="GPG71" s="200"/>
      <c r="GPH71" s="201"/>
      <c r="GPI71" s="200"/>
      <c r="GPJ71" s="200"/>
      <c r="GPK71" s="200"/>
      <c r="GPL71" s="200"/>
      <c r="GPM71" s="200"/>
      <c r="GPN71" s="201"/>
      <c r="GPO71" s="200"/>
      <c r="GPP71" s="200"/>
      <c r="GPQ71" s="200"/>
      <c r="GPR71" s="200"/>
      <c r="GPS71" s="200"/>
      <c r="GPT71" s="201"/>
      <c r="GPU71" s="200"/>
      <c r="GPV71" s="200"/>
      <c r="GPW71" s="200"/>
      <c r="GPX71" s="200"/>
      <c r="GPY71" s="200"/>
      <c r="GPZ71" s="201"/>
      <c r="GQA71" s="200"/>
      <c r="GQB71" s="200"/>
      <c r="GQC71" s="200"/>
      <c r="GQD71" s="200"/>
      <c r="GQE71" s="200"/>
      <c r="GQF71" s="201"/>
      <c r="GQG71" s="200"/>
      <c r="GQH71" s="200"/>
      <c r="GQI71" s="200"/>
      <c r="GQJ71" s="200"/>
      <c r="GQK71" s="200"/>
      <c r="GQL71" s="201"/>
      <c r="GQM71" s="200"/>
      <c r="GQN71" s="200"/>
      <c r="GQO71" s="200"/>
      <c r="GQP71" s="200"/>
      <c r="GQQ71" s="200"/>
      <c r="GQR71" s="201"/>
      <c r="GQS71" s="200"/>
      <c r="GQT71" s="200"/>
      <c r="GQU71" s="200"/>
      <c r="GQV71" s="200"/>
      <c r="GQW71" s="200"/>
      <c r="GQX71" s="201"/>
      <c r="GQY71" s="200"/>
      <c r="GQZ71" s="200"/>
      <c r="GRA71" s="200"/>
      <c r="GRB71" s="200"/>
      <c r="GRC71" s="200"/>
      <c r="GRD71" s="201"/>
      <c r="GRE71" s="200"/>
      <c r="GRF71" s="200"/>
      <c r="GRG71" s="200"/>
      <c r="GRH71" s="200"/>
      <c r="GRI71" s="200"/>
      <c r="GRJ71" s="201"/>
      <c r="GRK71" s="200"/>
      <c r="GRL71" s="200"/>
      <c r="GRM71" s="200"/>
      <c r="GRN71" s="200"/>
      <c r="GRO71" s="200"/>
      <c r="GRP71" s="201"/>
      <c r="GRQ71" s="200"/>
      <c r="GRR71" s="200"/>
      <c r="GRS71" s="200"/>
      <c r="GRT71" s="200"/>
      <c r="GRU71" s="200"/>
      <c r="GRV71" s="201"/>
      <c r="GRW71" s="200"/>
      <c r="GRX71" s="200"/>
      <c r="GRY71" s="200"/>
      <c r="GRZ71" s="200"/>
      <c r="GSA71" s="200"/>
      <c r="GSB71" s="201"/>
      <c r="GSC71" s="200"/>
      <c r="GSD71" s="200"/>
      <c r="GSE71" s="200"/>
      <c r="GSF71" s="200"/>
      <c r="GSG71" s="200"/>
      <c r="GSH71" s="201"/>
      <c r="GSI71" s="200"/>
      <c r="GSJ71" s="200"/>
      <c r="GSK71" s="200"/>
      <c r="GSL71" s="200"/>
      <c r="GSM71" s="200"/>
      <c r="GSN71" s="201"/>
      <c r="GSO71" s="200"/>
      <c r="GSP71" s="200"/>
      <c r="GSQ71" s="200"/>
      <c r="GSR71" s="200"/>
      <c r="GSS71" s="200"/>
      <c r="GST71" s="201"/>
      <c r="GSU71" s="200"/>
      <c r="GSV71" s="200"/>
      <c r="GSW71" s="200"/>
      <c r="GSX71" s="200"/>
      <c r="GSY71" s="200"/>
      <c r="GSZ71" s="201"/>
      <c r="GTA71" s="200"/>
      <c r="GTB71" s="200"/>
      <c r="GTC71" s="200"/>
      <c r="GTD71" s="200"/>
      <c r="GTE71" s="200"/>
      <c r="GTF71" s="201"/>
      <c r="GTG71" s="200"/>
      <c r="GTH71" s="200"/>
      <c r="GTI71" s="200"/>
      <c r="GTJ71" s="200"/>
      <c r="GTK71" s="200"/>
      <c r="GTL71" s="201"/>
      <c r="GTM71" s="200"/>
      <c r="GTN71" s="200"/>
      <c r="GTO71" s="200"/>
      <c r="GTP71" s="200"/>
      <c r="GTQ71" s="200"/>
      <c r="GTR71" s="201"/>
      <c r="GTS71" s="200"/>
      <c r="GTT71" s="200"/>
      <c r="GTU71" s="200"/>
      <c r="GTV71" s="200"/>
      <c r="GTW71" s="200"/>
      <c r="GTX71" s="201"/>
      <c r="GTY71" s="200"/>
      <c r="GTZ71" s="200"/>
      <c r="GUA71" s="200"/>
      <c r="GUB71" s="200"/>
      <c r="GUC71" s="200"/>
      <c r="GUD71" s="201"/>
      <c r="GUE71" s="200"/>
      <c r="GUF71" s="200"/>
      <c r="GUG71" s="200"/>
      <c r="GUH71" s="200"/>
      <c r="GUI71" s="200"/>
      <c r="GUJ71" s="201"/>
      <c r="GUK71" s="200"/>
      <c r="GUL71" s="200"/>
      <c r="GUM71" s="200"/>
      <c r="GUN71" s="200"/>
      <c r="GUO71" s="200"/>
      <c r="GUP71" s="201"/>
      <c r="GUQ71" s="200"/>
      <c r="GUR71" s="200"/>
      <c r="GUS71" s="200"/>
      <c r="GUT71" s="200"/>
      <c r="GUU71" s="200"/>
      <c r="GUV71" s="201"/>
      <c r="GUW71" s="200"/>
      <c r="GUX71" s="200"/>
      <c r="GUY71" s="200"/>
      <c r="GUZ71" s="200"/>
      <c r="GVA71" s="200"/>
      <c r="GVB71" s="201"/>
      <c r="GVC71" s="200"/>
      <c r="GVD71" s="200"/>
      <c r="GVE71" s="200"/>
      <c r="GVF71" s="200"/>
      <c r="GVG71" s="200"/>
      <c r="GVH71" s="201"/>
      <c r="GVI71" s="200"/>
      <c r="GVJ71" s="200"/>
      <c r="GVK71" s="200"/>
      <c r="GVL71" s="200"/>
      <c r="GVM71" s="200"/>
      <c r="GVN71" s="201"/>
      <c r="GVO71" s="200"/>
      <c r="GVP71" s="200"/>
      <c r="GVQ71" s="200"/>
      <c r="GVR71" s="200"/>
      <c r="GVS71" s="200"/>
      <c r="GVT71" s="201"/>
      <c r="GVU71" s="200"/>
      <c r="GVV71" s="200"/>
      <c r="GVW71" s="200"/>
      <c r="GVX71" s="200"/>
      <c r="GVY71" s="200"/>
      <c r="GVZ71" s="201"/>
      <c r="GWA71" s="200"/>
      <c r="GWB71" s="200"/>
      <c r="GWC71" s="200"/>
      <c r="GWD71" s="200"/>
      <c r="GWE71" s="200"/>
      <c r="GWF71" s="201"/>
      <c r="GWG71" s="200"/>
      <c r="GWH71" s="200"/>
      <c r="GWI71" s="200"/>
      <c r="GWJ71" s="200"/>
      <c r="GWK71" s="200"/>
      <c r="GWL71" s="201"/>
      <c r="GWM71" s="200"/>
      <c r="GWN71" s="200"/>
      <c r="GWO71" s="200"/>
      <c r="GWP71" s="200"/>
      <c r="GWQ71" s="200"/>
      <c r="GWR71" s="201"/>
      <c r="GWS71" s="200"/>
      <c r="GWT71" s="200"/>
      <c r="GWU71" s="200"/>
      <c r="GWV71" s="200"/>
      <c r="GWW71" s="200"/>
      <c r="GWX71" s="201"/>
      <c r="GWY71" s="200"/>
      <c r="GWZ71" s="200"/>
      <c r="GXA71" s="200"/>
      <c r="GXB71" s="200"/>
      <c r="GXC71" s="200"/>
      <c r="GXD71" s="201"/>
      <c r="GXE71" s="200"/>
      <c r="GXF71" s="200"/>
      <c r="GXG71" s="200"/>
      <c r="GXH71" s="200"/>
      <c r="GXI71" s="200"/>
      <c r="GXJ71" s="201"/>
      <c r="GXK71" s="200"/>
      <c r="GXL71" s="200"/>
      <c r="GXM71" s="200"/>
      <c r="GXN71" s="200"/>
      <c r="GXO71" s="200"/>
      <c r="GXP71" s="201"/>
      <c r="GXQ71" s="200"/>
      <c r="GXR71" s="200"/>
      <c r="GXS71" s="200"/>
      <c r="GXT71" s="200"/>
      <c r="GXU71" s="200"/>
      <c r="GXV71" s="201"/>
      <c r="GXW71" s="200"/>
      <c r="GXX71" s="200"/>
      <c r="GXY71" s="200"/>
      <c r="GXZ71" s="200"/>
      <c r="GYA71" s="200"/>
      <c r="GYB71" s="201"/>
      <c r="GYC71" s="200"/>
      <c r="GYD71" s="200"/>
      <c r="GYE71" s="200"/>
      <c r="GYF71" s="200"/>
      <c r="GYG71" s="200"/>
      <c r="GYH71" s="201"/>
      <c r="GYI71" s="200"/>
      <c r="GYJ71" s="200"/>
      <c r="GYK71" s="200"/>
      <c r="GYL71" s="200"/>
      <c r="GYM71" s="200"/>
      <c r="GYN71" s="201"/>
      <c r="GYO71" s="200"/>
      <c r="GYP71" s="200"/>
      <c r="GYQ71" s="200"/>
      <c r="GYR71" s="200"/>
      <c r="GYS71" s="200"/>
      <c r="GYT71" s="201"/>
      <c r="GYU71" s="200"/>
      <c r="GYV71" s="200"/>
      <c r="GYW71" s="200"/>
      <c r="GYX71" s="200"/>
      <c r="GYY71" s="200"/>
      <c r="GYZ71" s="201"/>
      <c r="GZA71" s="200"/>
      <c r="GZB71" s="200"/>
      <c r="GZC71" s="200"/>
      <c r="GZD71" s="200"/>
      <c r="GZE71" s="200"/>
      <c r="GZF71" s="201"/>
      <c r="GZG71" s="200"/>
      <c r="GZH71" s="200"/>
      <c r="GZI71" s="200"/>
      <c r="GZJ71" s="200"/>
      <c r="GZK71" s="200"/>
      <c r="GZL71" s="201"/>
      <c r="GZM71" s="200"/>
      <c r="GZN71" s="200"/>
      <c r="GZO71" s="200"/>
      <c r="GZP71" s="200"/>
      <c r="GZQ71" s="200"/>
      <c r="GZR71" s="201"/>
      <c r="GZS71" s="200"/>
      <c r="GZT71" s="200"/>
      <c r="GZU71" s="200"/>
      <c r="GZV71" s="200"/>
      <c r="GZW71" s="200"/>
      <c r="GZX71" s="201"/>
      <c r="GZY71" s="200"/>
      <c r="GZZ71" s="200"/>
      <c r="HAA71" s="200"/>
      <c r="HAB71" s="200"/>
      <c r="HAC71" s="200"/>
      <c r="HAD71" s="201"/>
      <c r="HAE71" s="200"/>
      <c r="HAF71" s="200"/>
      <c r="HAG71" s="200"/>
      <c r="HAH71" s="200"/>
      <c r="HAI71" s="200"/>
      <c r="HAJ71" s="201"/>
      <c r="HAK71" s="200"/>
      <c r="HAL71" s="200"/>
      <c r="HAM71" s="200"/>
      <c r="HAN71" s="200"/>
      <c r="HAO71" s="200"/>
      <c r="HAP71" s="201"/>
      <c r="HAQ71" s="200"/>
      <c r="HAR71" s="200"/>
      <c r="HAS71" s="200"/>
      <c r="HAT71" s="200"/>
      <c r="HAU71" s="200"/>
      <c r="HAV71" s="201"/>
      <c r="HAW71" s="200"/>
      <c r="HAX71" s="200"/>
      <c r="HAY71" s="200"/>
      <c r="HAZ71" s="200"/>
      <c r="HBA71" s="200"/>
      <c r="HBB71" s="201"/>
      <c r="HBC71" s="200"/>
      <c r="HBD71" s="200"/>
      <c r="HBE71" s="200"/>
      <c r="HBF71" s="200"/>
      <c r="HBG71" s="200"/>
      <c r="HBH71" s="201"/>
      <c r="HBI71" s="200"/>
      <c r="HBJ71" s="200"/>
      <c r="HBK71" s="200"/>
      <c r="HBL71" s="200"/>
      <c r="HBM71" s="200"/>
      <c r="HBN71" s="201"/>
      <c r="HBO71" s="200"/>
      <c r="HBP71" s="200"/>
      <c r="HBQ71" s="200"/>
      <c r="HBR71" s="200"/>
      <c r="HBS71" s="200"/>
      <c r="HBT71" s="201"/>
      <c r="HBU71" s="200"/>
      <c r="HBV71" s="200"/>
      <c r="HBW71" s="200"/>
      <c r="HBX71" s="200"/>
      <c r="HBY71" s="200"/>
      <c r="HBZ71" s="201"/>
      <c r="HCA71" s="200"/>
      <c r="HCB71" s="200"/>
      <c r="HCC71" s="200"/>
      <c r="HCD71" s="200"/>
      <c r="HCE71" s="200"/>
      <c r="HCF71" s="201"/>
      <c r="HCG71" s="200"/>
      <c r="HCH71" s="200"/>
      <c r="HCI71" s="200"/>
      <c r="HCJ71" s="200"/>
      <c r="HCK71" s="200"/>
      <c r="HCL71" s="201"/>
      <c r="HCM71" s="200"/>
      <c r="HCN71" s="200"/>
      <c r="HCO71" s="200"/>
      <c r="HCP71" s="200"/>
      <c r="HCQ71" s="200"/>
      <c r="HCR71" s="201"/>
      <c r="HCS71" s="200"/>
      <c r="HCT71" s="200"/>
      <c r="HCU71" s="200"/>
      <c r="HCV71" s="200"/>
      <c r="HCW71" s="200"/>
      <c r="HCX71" s="201"/>
      <c r="HCY71" s="200"/>
      <c r="HCZ71" s="200"/>
      <c r="HDA71" s="200"/>
      <c r="HDB71" s="200"/>
      <c r="HDC71" s="200"/>
      <c r="HDD71" s="201"/>
      <c r="HDE71" s="200"/>
      <c r="HDF71" s="200"/>
      <c r="HDG71" s="200"/>
      <c r="HDH71" s="200"/>
      <c r="HDI71" s="200"/>
      <c r="HDJ71" s="201"/>
      <c r="HDK71" s="200"/>
      <c r="HDL71" s="200"/>
      <c r="HDM71" s="200"/>
      <c r="HDN71" s="200"/>
      <c r="HDO71" s="200"/>
      <c r="HDP71" s="201"/>
      <c r="HDQ71" s="200"/>
      <c r="HDR71" s="200"/>
      <c r="HDS71" s="200"/>
      <c r="HDT71" s="200"/>
      <c r="HDU71" s="200"/>
      <c r="HDV71" s="201"/>
      <c r="HDW71" s="200"/>
      <c r="HDX71" s="200"/>
      <c r="HDY71" s="200"/>
      <c r="HDZ71" s="200"/>
      <c r="HEA71" s="200"/>
      <c r="HEB71" s="201"/>
      <c r="HEC71" s="200"/>
      <c r="HED71" s="200"/>
      <c r="HEE71" s="200"/>
      <c r="HEF71" s="200"/>
      <c r="HEG71" s="200"/>
      <c r="HEH71" s="201"/>
      <c r="HEI71" s="200"/>
      <c r="HEJ71" s="200"/>
      <c r="HEK71" s="200"/>
      <c r="HEL71" s="200"/>
      <c r="HEM71" s="200"/>
      <c r="HEN71" s="201"/>
      <c r="HEO71" s="200"/>
      <c r="HEP71" s="200"/>
      <c r="HEQ71" s="200"/>
      <c r="HER71" s="200"/>
      <c r="HES71" s="200"/>
      <c r="HET71" s="201"/>
      <c r="HEU71" s="200"/>
      <c r="HEV71" s="200"/>
      <c r="HEW71" s="200"/>
      <c r="HEX71" s="200"/>
      <c r="HEY71" s="200"/>
      <c r="HEZ71" s="201"/>
      <c r="HFA71" s="200"/>
      <c r="HFB71" s="200"/>
      <c r="HFC71" s="200"/>
      <c r="HFD71" s="200"/>
      <c r="HFE71" s="200"/>
      <c r="HFF71" s="201"/>
      <c r="HFG71" s="200"/>
      <c r="HFH71" s="200"/>
      <c r="HFI71" s="200"/>
      <c r="HFJ71" s="200"/>
      <c r="HFK71" s="200"/>
      <c r="HFL71" s="201"/>
      <c r="HFM71" s="200"/>
      <c r="HFN71" s="200"/>
      <c r="HFO71" s="200"/>
      <c r="HFP71" s="200"/>
      <c r="HFQ71" s="200"/>
      <c r="HFR71" s="201"/>
      <c r="HFS71" s="200"/>
      <c r="HFT71" s="200"/>
      <c r="HFU71" s="200"/>
      <c r="HFV71" s="200"/>
      <c r="HFW71" s="200"/>
      <c r="HFX71" s="201"/>
      <c r="HFY71" s="200"/>
      <c r="HFZ71" s="200"/>
      <c r="HGA71" s="200"/>
      <c r="HGB71" s="200"/>
      <c r="HGC71" s="200"/>
      <c r="HGD71" s="201"/>
      <c r="HGE71" s="200"/>
      <c r="HGF71" s="200"/>
      <c r="HGG71" s="200"/>
      <c r="HGH71" s="200"/>
      <c r="HGI71" s="200"/>
      <c r="HGJ71" s="201"/>
      <c r="HGK71" s="200"/>
      <c r="HGL71" s="200"/>
      <c r="HGM71" s="200"/>
      <c r="HGN71" s="200"/>
      <c r="HGO71" s="200"/>
      <c r="HGP71" s="201"/>
      <c r="HGQ71" s="200"/>
      <c r="HGR71" s="200"/>
      <c r="HGS71" s="200"/>
      <c r="HGT71" s="200"/>
      <c r="HGU71" s="200"/>
      <c r="HGV71" s="201"/>
      <c r="HGW71" s="200"/>
      <c r="HGX71" s="200"/>
      <c r="HGY71" s="200"/>
      <c r="HGZ71" s="200"/>
      <c r="HHA71" s="200"/>
      <c r="HHB71" s="201"/>
      <c r="HHC71" s="200"/>
      <c r="HHD71" s="200"/>
      <c r="HHE71" s="200"/>
      <c r="HHF71" s="200"/>
      <c r="HHG71" s="200"/>
      <c r="HHH71" s="201"/>
      <c r="HHI71" s="200"/>
      <c r="HHJ71" s="200"/>
      <c r="HHK71" s="200"/>
      <c r="HHL71" s="200"/>
      <c r="HHM71" s="200"/>
      <c r="HHN71" s="201"/>
      <c r="HHO71" s="200"/>
      <c r="HHP71" s="200"/>
      <c r="HHQ71" s="200"/>
      <c r="HHR71" s="200"/>
      <c r="HHS71" s="200"/>
      <c r="HHT71" s="201"/>
      <c r="HHU71" s="200"/>
      <c r="HHV71" s="200"/>
      <c r="HHW71" s="200"/>
      <c r="HHX71" s="200"/>
      <c r="HHY71" s="200"/>
      <c r="HHZ71" s="201"/>
      <c r="HIA71" s="200"/>
      <c r="HIB71" s="200"/>
      <c r="HIC71" s="200"/>
      <c r="HID71" s="200"/>
      <c r="HIE71" s="200"/>
      <c r="HIF71" s="201"/>
      <c r="HIG71" s="200"/>
      <c r="HIH71" s="200"/>
      <c r="HII71" s="200"/>
      <c r="HIJ71" s="200"/>
      <c r="HIK71" s="200"/>
      <c r="HIL71" s="201"/>
      <c r="HIM71" s="200"/>
      <c r="HIN71" s="200"/>
      <c r="HIO71" s="200"/>
      <c r="HIP71" s="200"/>
      <c r="HIQ71" s="200"/>
      <c r="HIR71" s="201"/>
      <c r="HIS71" s="200"/>
      <c r="HIT71" s="200"/>
      <c r="HIU71" s="200"/>
      <c r="HIV71" s="200"/>
      <c r="HIW71" s="200"/>
      <c r="HIX71" s="201"/>
      <c r="HIY71" s="200"/>
      <c r="HIZ71" s="200"/>
      <c r="HJA71" s="200"/>
      <c r="HJB71" s="200"/>
      <c r="HJC71" s="200"/>
      <c r="HJD71" s="201"/>
      <c r="HJE71" s="200"/>
      <c r="HJF71" s="200"/>
      <c r="HJG71" s="200"/>
      <c r="HJH71" s="200"/>
      <c r="HJI71" s="200"/>
      <c r="HJJ71" s="201"/>
      <c r="HJK71" s="200"/>
      <c r="HJL71" s="200"/>
      <c r="HJM71" s="200"/>
      <c r="HJN71" s="200"/>
      <c r="HJO71" s="200"/>
      <c r="HJP71" s="201"/>
      <c r="HJQ71" s="200"/>
      <c r="HJR71" s="200"/>
      <c r="HJS71" s="200"/>
      <c r="HJT71" s="200"/>
      <c r="HJU71" s="200"/>
      <c r="HJV71" s="201"/>
      <c r="HJW71" s="200"/>
      <c r="HJX71" s="200"/>
      <c r="HJY71" s="200"/>
      <c r="HJZ71" s="200"/>
      <c r="HKA71" s="200"/>
      <c r="HKB71" s="201"/>
      <c r="HKC71" s="200"/>
      <c r="HKD71" s="200"/>
      <c r="HKE71" s="200"/>
      <c r="HKF71" s="200"/>
      <c r="HKG71" s="200"/>
      <c r="HKH71" s="201"/>
      <c r="HKI71" s="200"/>
      <c r="HKJ71" s="200"/>
      <c r="HKK71" s="200"/>
      <c r="HKL71" s="200"/>
      <c r="HKM71" s="200"/>
      <c r="HKN71" s="201"/>
      <c r="HKO71" s="200"/>
      <c r="HKP71" s="200"/>
      <c r="HKQ71" s="200"/>
      <c r="HKR71" s="200"/>
      <c r="HKS71" s="200"/>
      <c r="HKT71" s="201"/>
      <c r="HKU71" s="200"/>
      <c r="HKV71" s="200"/>
      <c r="HKW71" s="200"/>
      <c r="HKX71" s="200"/>
      <c r="HKY71" s="200"/>
      <c r="HKZ71" s="201"/>
      <c r="HLA71" s="200"/>
      <c r="HLB71" s="200"/>
      <c r="HLC71" s="200"/>
      <c r="HLD71" s="200"/>
      <c r="HLE71" s="200"/>
      <c r="HLF71" s="201"/>
      <c r="HLG71" s="200"/>
      <c r="HLH71" s="200"/>
      <c r="HLI71" s="200"/>
      <c r="HLJ71" s="200"/>
      <c r="HLK71" s="200"/>
      <c r="HLL71" s="201"/>
      <c r="HLM71" s="200"/>
      <c r="HLN71" s="200"/>
      <c r="HLO71" s="200"/>
      <c r="HLP71" s="200"/>
      <c r="HLQ71" s="200"/>
      <c r="HLR71" s="201"/>
      <c r="HLS71" s="200"/>
      <c r="HLT71" s="200"/>
      <c r="HLU71" s="200"/>
      <c r="HLV71" s="200"/>
      <c r="HLW71" s="200"/>
      <c r="HLX71" s="201"/>
      <c r="HLY71" s="200"/>
      <c r="HLZ71" s="200"/>
      <c r="HMA71" s="200"/>
      <c r="HMB71" s="200"/>
      <c r="HMC71" s="200"/>
      <c r="HMD71" s="201"/>
      <c r="HME71" s="200"/>
      <c r="HMF71" s="200"/>
      <c r="HMG71" s="200"/>
      <c r="HMH71" s="200"/>
      <c r="HMI71" s="200"/>
      <c r="HMJ71" s="201"/>
      <c r="HMK71" s="200"/>
      <c r="HML71" s="200"/>
      <c r="HMM71" s="200"/>
      <c r="HMN71" s="200"/>
      <c r="HMO71" s="200"/>
      <c r="HMP71" s="201"/>
      <c r="HMQ71" s="200"/>
      <c r="HMR71" s="200"/>
      <c r="HMS71" s="200"/>
      <c r="HMT71" s="200"/>
      <c r="HMU71" s="200"/>
      <c r="HMV71" s="201"/>
      <c r="HMW71" s="200"/>
      <c r="HMX71" s="200"/>
      <c r="HMY71" s="200"/>
      <c r="HMZ71" s="200"/>
      <c r="HNA71" s="200"/>
      <c r="HNB71" s="201"/>
      <c r="HNC71" s="200"/>
      <c r="HND71" s="200"/>
      <c r="HNE71" s="200"/>
      <c r="HNF71" s="200"/>
      <c r="HNG71" s="200"/>
      <c r="HNH71" s="201"/>
      <c r="HNI71" s="200"/>
      <c r="HNJ71" s="200"/>
      <c r="HNK71" s="200"/>
      <c r="HNL71" s="200"/>
      <c r="HNM71" s="200"/>
      <c r="HNN71" s="201"/>
      <c r="HNO71" s="200"/>
      <c r="HNP71" s="200"/>
      <c r="HNQ71" s="200"/>
      <c r="HNR71" s="200"/>
      <c r="HNS71" s="200"/>
      <c r="HNT71" s="201"/>
      <c r="HNU71" s="200"/>
      <c r="HNV71" s="200"/>
      <c r="HNW71" s="200"/>
      <c r="HNX71" s="200"/>
      <c r="HNY71" s="200"/>
      <c r="HNZ71" s="201"/>
      <c r="HOA71" s="200"/>
      <c r="HOB71" s="200"/>
      <c r="HOC71" s="200"/>
      <c r="HOD71" s="200"/>
      <c r="HOE71" s="200"/>
      <c r="HOF71" s="201"/>
      <c r="HOG71" s="200"/>
      <c r="HOH71" s="200"/>
      <c r="HOI71" s="200"/>
      <c r="HOJ71" s="200"/>
      <c r="HOK71" s="200"/>
      <c r="HOL71" s="201"/>
      <c r="HOM71" s="200"/>
      <c r="HON71" s="200"/>
      <c r="HOO71" s="200"/>
      <c r="HOP71" s="200"/>
      <c r="HOQ71" s="200"/>
      <c r="HOR71" s="201"/>
      <c r="HOS71" s="200"/>
      <c r="HOT71" s="200"/>
      <c r="HOU71" s="200"/>
      <c r="HOV71" s="200"/>
      <c r="HOW71" s="200"/>
      <c r="HOX71" s="201"/>
      <c r="HOY71" s="200"/>
      <c r="HOZ71" s="200"/>
      <c r="HPA71" s="200"/>
      <c r="HPB71" s="200"/>
      <c r="HPC71" s="200"/>
      <c r="HPD71" s="201"/>
      <c r="HPE71" s="200"/>
      <c r="HPF71" s="200"/>
      <c r="HPG71" s="200"/>
      <c r="HPH71" s="200"/>
      <c r="HPI71" s="200"/>
      <c r="HPJ71" s="201"/>
      <c r="HPK71" s="200"/>
      <c r="HPL71" s="200"/>
      <c r="HPM71" s="200"/>
      <c r="HPN71" s="200"/>
      <c r="HPO71" s="200"/>
      <c r="HPP71" s="201"/>
      <c r="HPQ71" s="200"/>
      <c r="HPR71" s="200"/>
      <c r="HPS71" s="200"/>
      <c r="HPT71" s="200"/>
      <c r="HPU71" s="200"/>
      <c r="HPV71" s="201"/>
      <c r="HPW71" s="200"/>
      <c r="HPX71" s="200"/>
      <c r="HPY71" s="200"/>
      <c r="HPZ71" s="200"/>
      <c r="HQA71" s="200"/>
      <c r="HQB71" s="201"/>
      <c r="HQC71" s="200"/>
      <c r="HQD71" s="200"/>
      <c r="HQE71" s="200"/>
      <c r="HQF71" s="200"/>
      <c r="HQG71" s="200"/>
      <c r="HQH71" s="201"/>
      <c r="HQI71" s="200"/>
      <c r="HQJ71" s="200"/>
      <c r="HQK71" s="200"/>
      <c r="HQL71" s="200"/>
      <c r="HQM71" s="200"/>
      <c r="HQN71" s="201"/>
      <c r="HQO71" s="200"/>
      <c r="HQP71" s="200"/>
      <c r="HQQ71" s="200"/>
      <c r="HQR71" s="200"/>
      <c r="HQS71" s="200"/>
      <c r="HQT71" s="201"/>
      <c r="HQU71" s="200"/>
      <c r="HQV71" s="200"/>
      <c r="HQW71" s="200"/>
      <c r="HQX71" s="200"/>
      <c r="HQY71" s="200"/>
      <c r="HQZ71" s="201"/>
      <c r="HRA71" s="200"/>
      <c r="HRB71" s="200"/>
      <c r="HRC71" s="200"/>
      <c r="HRD71" s="200"/>
      <c r="HRE71" s="200"/>
      <c r="HRF71" s="201"/>
      <c r="HRG71" s="200"/>
      <c r="HRH71" s="200"/>
      <c r="HRI71" s="200"/>
      <c r="HRJ71" s="200"/>
      <c r="HRK71" s="200"/>
      <c r="HRL71" s="201"/>
      <c r="HRM71" s="200"/>
      <c r="HRN71" s="200"/>
      <c r="HRO71" s="200"/>
      <c r="HRP71" s="200"/>
      <c r="HRQ71" s="200"/>
      <c r="HRR71" s="201"/>
      <c r="HRS71" s="200"/>
      <c r="HRT71" s="200"/>
      <c r="HRU71" s="200"/>
      <c r="HRV71" s="200"/>
      <c r="HRW71" s="200"/>
      <c r="HRX71" s="201"/>
      <c r="HRY71" s="200"/>
      <c r="HRZ71" s="200"/>
      <c r="HSA71" s="200"/>
      <c r="HSB71" s="200"/>
      <c r="HSC71" s="200"/>
      <c r="HSD71" s="201"/>
      <c r="HSE71" s="200"/>
      <c r="HSF71" s="200"/>
      <c r="HSG71" s="200"/>
      <c r="HSH71" s="200"/>
      <c r="HSI71" s="200"/>
      <c r="HSJ71" s="201"/>
      <c r="HSK71" s="200"/>
      <c r="HSL71" s="200"/>
      <c r="HSM71" s="200"/>
      <c r="HSN71" s="200"/>
      <c r="HSO71" s="200"/>
      <c r="HSP71" s="201"/>
      <c r="HSQ71" s="200"/>
      <c r="HSR71" s="200"/>
      <c r="HSS71" s="200"/>
      <c r="HST71" s="200"/>
      <c r="HSU71" s="200"/>
      <c r="HSV71" s="201"/>
      <c r="HSW71" s="200"/>
      <c r="HSX71" s="200"/>
      <c r="HSY71" s="200"/>
      <c r="HSZ71" s="200"/>
      <c r="HTA71" s="200"/>
      <c r="HTB71" s="201"/>
      <c r="HTC71" s="200"/>
      <c r="HTD71" s="200"/>
      <c r="HTE71" s="200"/>
      <c r="HTF71" s="200"/>
      <c r="HTG71" s="200"/>
      <c r="HTH71" s="201"/>
      <c r="HTI71" s="200"/>
      <c r="HTJ71" s="200"/>
      <c r="HTK71" s="200"/>
      <c r="HTL71" s="200"/>
      <c r="HTM71" s="200"/>
      <c r="HTN71" s="201"/>
      <c r="HTO71" s="200"/>
      <c r="HTP71" s="200"/>
      <c r="HTQ71" s="200"/>
      <c r="HTR71" s="200"/>
      <c r="HTS71" s="200"/>
      <c r="HTT71" s="201"/>
      <c r="HTU71" s="200"/>
      <c r="HTV71" s="200"/>
      <c r="HTW71" s="200"/>
      <c r="HTX71" s="200"/>
      <c r="HTY71" s="200"/>
      <c r="HTZ71" s="201"/>
      <c r="HUA71" s="200"/>
      <c r="HUB71" s="200"/>
      <c r="HUC71" s="200"/>
      <c r="HUD71" s="200"/>
      <c r="HUE71" s="200"/>
      <c r="HUF71" s="201"/>
      <c r="HUG71" s="200"/>
      <c r="HUH71" s="200"/>
      <c r="HUI71" s="200"/>
      <c r="HUJ71" s="200"/>
      <c r="HUK71" s="200"/>
      <c r="HUL71" s="201"/>
      <c r="HUM71" s="200"/>
      <c r="HUN71" s="200"/>
      <c r="HUO71" s="200"/>
      <c r="HUP71" s="200"/>
      <c r="HUQ71" s="200"/>
      <c r="HUR71" s="201"/>
      <c r="HUS71" s="200"/>
      <c r="HUT71" s="200"/>
      <c r="HUU71" s="200"/>
      <c r="HUV71" s="200"/>
      <c r="HUW71" s="200"/>
      <c r="HUX71" s="201"/>
      <c r="HUY71" s="200"/>
      <c r="HUZ71" s="200"/>
      <c r="HVA71" s="200"/>
      <c r="HVB71" s="200"/>
      <c r="HVC71" s="200"/>
      <c r="HVD71" s="201"/>
      <c r="HVE71" s="200"/>
      <c r="HVF71" s="200"/>
      <c r="HVG71" s="200"/>
      <c r="HVH71" s="200"/>
      <c r="HVI71" s="200"/>
      <c r="HVJ71" s="201"/>
      <c r="HVK71" s="200"/>
      <c r="HVL71" s="200"/>
      <c r="HVM71" s="200"/>
      <c r="HVN71" s="200"/>
      <c r="HVO71" s="200"/>
      <c r="HVP71" s="201"/>
      <c r="HVQ71" s="200"/>
      <c r="HVR71" s="200"/>
      <c r="HVS71" s="200"/>
      <c r="HVT71" s="200"/>
      <c r="HVU71" s="200"/>
      <c r="HVV71" s="201"/>
      <c r="HVW71" s="200"/>
      <c r="HVX71" s="200"/>
      <c r="HVY71" s="200"/>
      <c r="HVZ71" s="200"/>
      <c r="HWA71" s="200"/>
      <c r="HWB71" s="201"/>
      <c r="HWC71" s="200"/>
      <c r="HWD71" s="200"/>
      <c r="HWE71" s="200"/>
      <c r="HWF71" s="200"/>
      <c r="HWG71" s="200"/>
      <c r="HWH71" s="201"/>
      <c r="HWI71" s="200"/>
      <c r="HWJ71" s="200"/>
      <c r="HWK71" s="200"/>
      <c r="HWL71" s="200"/>
      <c r="HWM71" s="200"/>
      <c r="HWN71" s="201"/>
      <c r="HWO71" s="200"/>
      <c r="HWP71" s="200"/>
      <c r="HWQ71" s="200"/>
      <c r="HWR71" s="200"/>
      <c r="HWS71" s="200"/>
      <c r="HWT71" s="201"/>
      <c r="HWU71" s="200"/>
      <c r="HWV71" s="200"/>
      <c r="HWW71" s="200"/>
      <c r="HWX71" s="200"/>
      <c r="HWY71" s="200"/>
      <c r="HWZ71" s="201"/>
      <c r="HXA71" s="200"/>
      <c r="HXB71" s="200"/>
      <c r="HXC71" s="200"/>
      <c r="HXD71" s="200"/>
      <c r="HXE71" s="200"/>
      <c r="HXF71" s="201"/>
      <c r="HXG71" s="200"/>
      <c r="HXH71" s="200"/>
      <c r="HXI71" s="200"/>
      <c r="HXJ71" s="200"/>
      <c r="HXK71" s="200"/>
      <c r="HXL71" s="201"/>
      <c r="HXM71" s="200"/>
      <c r="HXN71" s="200"/>
      <c r="HXO71" s="200"/>
      <c r="HXP71" s="200"/>
      <c r="HXQ71" s="200"/>
      <c r="HXR71" s="201"/>
      <c r="HXS71" s="200"/>
      <c r="HXT71" s="200"/>
      <c r="HXU71" s="200"/>
      <c r="HXV71" s="200"/>
      <c r="HXW71" s="200"/>
      <c r="HXX71" s="201"/>
      <c r="HXY71" s="200"/>
      <c r="HXZ71" s="200"/>
      <c r="HYA71" s="200"/>
      <c r="HYB71" s="200"/>
      <c r="HYC71" s="200"/>
      <c r="HYD71" s="201"/>
      <c r="HYE71" s="200"/>
      <c r="HYF71" s="200"/>
      <c r="HYG71" s="200"/>
      <c r="HYH71" s="200"/>
      <c r="HYI71" s="200"/>
      <c r="HYJ71" s="201"/>
      <c r="HYK71" s="200"/>
      <c r="HYL71" s="200"/>
      <c r="HYM71" s="200"/>
      <c r="HYN71" s="200"/>
      <c r="HYO71" s="200"/>
      <c r="HYP71" s="201"/>
      <c r="HYQ71" s="200"/>
      <c r="HYR71" s="200"/>
      <c r="HYS71" s="200"/>
      <c r="HYT71" s="200"/>
      <c r="HYU71" s="200"/>
      <c r="HYV71" s="201"/>
      <c r="HYW71" s="200"/>
      <c r="HYX71" s="200"/>
      <c r="HYY71" s="200"/>
      <c r="HYZ71" s="200"/>
      <c r="HZA71" s="200"/>
      <c r="HZB71" s="201"/>
      <c r="HZC71" s="200"/>
      <c r="HZD71" s="200"/>
      <c r="HZE71" s="200"/>
      <c r="HZF71" s="200"/>
      <c r="HZG71" s="200"/>
      <c r="HZH71" s="201"/>
      <c r="HZI71" s="200"/>
      <c r="HZJ71" s="200"/>
      <c r="HZK71" s="200"/>
      <c r="HZL71" s="200"/>
      <c r="HZM71" s="200"/>
      <c r="HZN71" s="201"/>
      <c r="HZO71" s="200"/>
      <c r="HZP71" s="200"/>
      <c r="HZQ71" s="200"/>
      <c r="HZR71" s="200"/>
      <c r="HZS71" s="200"/>
      <c r="HZT71" s="201"/>
      <c r="HZU71" s="200"/>
      <c r="HZV71" s="200"/>
      <c r="HZW71" s="200"/>
      <c r="HZX71" s="200"/>
      <c r="HZY71" s="200"/>
      <c r="HZZ71" s="201"/>
      <c r="IAA71" s="200"/>
      <c r="IAB71" s="200"/>
      <c r="IAC71" s="200"/>
      <c r="IAD71" s="200"/>
      <c r="IAE71" s="200"/>
      <c r="IAF71" s="201"/>
      <c r="IAG71" s="200"/>
      <c r="IAH71" s="200"/>
      <c r="IAI71" s="200"/>
      <c r="IAJ71" s="200"/>
      <c r="IAK71" s="200"/>
      <c r="IAL71" s="201"/>
      <c r="IAM71" s="200"/>
      <c r="IAN71" s="200"/>
      <c r="IAO71" s="200"/>
      <c r="IAP71" s="200"/>
      <c r="IAQ71" s="200"/>
      <c r="IAR71" s="201"/>
      <c r="IAS71" s="200"/>
      <c r="IAT71" s="200"/>
      <c r="IAU71" s="200"/>
      <c r="IAV71" s="200"/>
      <c r="IAW71" s="200"/>
      <c r="IAX71" s="201"/>
      <c r="IAY71" s="200"/>
      <c r="IAZ71" s="200"/>
      <c r="IBA71" s="200"/>
      <c r="IBB71" s="200"/>
      <c r="IBC71" s="200"/>
      <c r="IBD71" s="201"/>
      <c r="IBE71" s="200"/>
      <c r="IBF71" s="200"/>
      <c r="IBG71" s="200"/>
      <c r="IBH71" s="200"/>
      <c r="IBI71" s="200"/>
      <c r="IBJ71" s="201"/>
      <c r="IBK71" s="200"/>
      <c r="IBL71" s="200"/>
      <c r="IBM71" s="200"/>
      <c r="IBN71" s="200"/>
      <c r="IBO71" s="200"/>
      <c r="IBP71" s="201"/>
      <c r="IBQ71" s="200"/>
      <c r="IBR71" s="200"/>
      <c r="IBS71" s="200"/>
      <c r="IBT71" s="200"/>
      <c r="IBU71" s="200"/>
      <c r="IBV71" s="201"/>
      <c r="IBW71" s="200"/>
      <c r="IBX71" s="200"/>
      <c r="IBY71" s="200"/>
      <c r="IBZ71" s="200"/>
      <c r="ICA71" s="200"/>
      <c r="ICB71" s="201"/>
      <c r="ICC71" s="200"/>
      <c r="ICD71" s="200"/>
      <c r="ICE71" s="200"/>
      <c r="ICF71" s="200"/>
      <c r="ICG71" s="200"/>
      <c r="ICH71" s="201"/>
      <c r="ICI71" s="200"/>
      <c r="ICJ71" s="200"/>
      <c r="ICK71" s="200"/>
      <c r="ICL71" s="200"/>
      <c r="ICM71" s="200"/>
      <c r="ICN71" s="201"/>
      <c r="ICO71" s="200"/>
      <c r="ICP71" s="200"/>
      <c r="ICQ71" s="200"/>
      <c r="ICR71" s="200"/>
      <c r="ICS71" s="200"/>
      <c r="ICT71" s="201"/>
      <c r="ICU71" s="200"/>
      <c r="ICV71" s="200"/>
      <c r="ICW71" s="200"/>
      <c r="ICX71" s="200"/>
      <c r="ICY71" s="200"/>
      <c r="ICZ71" s="201"/>
      <c r="IDA71" s="200"/>
      <c r="IDB71" s="200"/>
      <c r="IDC71" s="200"/>
      <c r="IDD71" s="200"/>
      <c r="IDE71" s="200"/>
      <c r="IDF71" s="201"/>
      <c r="IDG71" s="200"/>
      <c r="IDH71" s="200"/>
      <c r="IDI71" s="200"/>
      <c r="IDJ71" s="200"/>
      <c r="IDK71" s="200"/>
      <c r="IDL71" s="201"/>
      <c r="IDM71" s="200"/>
      <c r="IDN71" s="200"/>
      <c r="IDO71" s="200"/>
      <c r="IDP71" s="200"/>
      <c r="IDQ71" s="200"/>
      <c r="IDR71" s="201"/>
      <c r="IDS71" s="200"/>
      <c r="IDT71" s="200"/>
      <c r="IDU71" s="200"/>
      <c r="IDV71" s="200"/>
      <c r="IDW71" s="200"/>
      <c r="IDX71" s="201"/>
      <c r="IDY71" s="200"/>
      <c r="IDZ71" s="200"/>
      <c r="IEA71" s="200"/>
      <c r="IEB71" s="200"/>
      <c r="IEC71" s="200"/>
      <c r="IED71" s="201"/>
      <c r="IEE71" s="200"/>
      <c r="IEF71" s="200"/>
      <c r="IEG71" s="200"/>
      <c r="IEH71" s="200"/>
      <c r="IEI71" s="200"/>
      <c r="IEJ71" s="201"/>
      <c r="IEK71" s="200"/>
      <c r="IEL71" s="200"/>
      <c r="IEM71" s="200"/>
      <c r="IEN71" s="200"/>
      <c r="IEO71" s="200"/>
      <c r="IEP71" s="201"/>
      <c r="IEQ71" s="200"/>
      <c r="IER71" s="200"/>
      <c r="IES71" s="200"/>
      <c r="IET71" s="200"/>
      <c r="IEU71" s="200"/>
      <c r="IEV71" s="201"/>
      <c r="IEW71" s="200"/>
      <c r="IEX71" s="200"/>
      <c r="IEY71" s="200"/>
      <c r="IEZ71" s="200"/>
      <c r="IFA71" s="200"/>
      <c r="IFB71" s="201"/>
      <c r="IFC71" s="200"/>
      <c r="IFD71" s="200"/>
      <c r="IFE71" s="200"/>
      <c r="IFF71" s="200"/>
      <c r="IFG71" s="200"/>
      <c r="IFH71" s="201"/>
      <c r="IFI71" s="200"/>
      <c r="IFJ71" s="200"/>
      <c r="IFK71" s="200"/>
      <c r="IFL71" s="200"/>
      <c r="IFM71" s="200"/>
      <c r="IFN71" s="201"/>
      <c r="IFO71" s="200"/>
      <c r="IFP71" s="200"/>
      <c r="IFQ71" s="200"/>
      <c r="IFR71" s="200"/>
      <c r="IFS71" s="200"/>
      <c r="IFT71" s="201"/>
      <c r="IFU71" s="200"/>
      <c r="IFV71" s="200"/>
      <c r="IFW71" s="200"/>
      <c r="IFX71" s="200"/>
      <c r="IFY71" s="200"/>
      <c r="IFZ71" s="201"/>
      <c r="IGA71" s="200"/>
      <c r="IGB71" s="200"/>
      <c r="IGC71" s="200"/>
      <c r="IGD71" s="200"/>
      <c r="IGE71" s="200"/>
      <c r="IGF71" s="201"/>
      <c r="IGG71" s="200"/>
      <c r="IGH71" s="200"/>
      <c r="IGI71" s="200"/>
      <c r="IGJ71" s="200"/>
      <c r="IGK71" s="200"/>
      <c r="IGL71" s="201"/>
      <c r="IGM71" s="200"/>
      <c r="IGN71" s="200"/>
      <c r="IGO71" s="200"/>
      <c r="IGP71" s="200"/>
      <c r="IGQ71" s="200"/>
      <c r="IGR71" s="201"/>
      <c r="IGS71" s="200"/>
      <c r="IGT71" s="200"/>
      <c r="IGU71" s="200"/>
      <c r="IGV71" s="200"/>
      <c r="IGW71" s="200"/>
      <c r="IGX71" s="201"/>
      <c r="IGY71" s="200"/>
      <c r="IGZ71" s="200"/>
      <c r="IHA71" s="200"/>
      <c r="IHB71" s="200"/>
      <c r="IHC71" s="200"/>
      <c r="IHD71" s="201"/>
      <c r="IHE71" s="200"/>
      <c r="IHF71" s="200"/>
      <c r="IHG71" s="200"/>
      <c r="IHH71" s="200"/>
      <c r="IHI71" s="200"/>
      <c r="IHJ71" s="201"/>
      <c r="IHK71" s="200"/>
      <c r="IHL71" s="200"/>
      <c r="IHM71" s="200"/>
      <c r="IHN71" s="200"/>
      <c r="IHO71" s="200"/>
      <c r="IHP71" s="201"/>
      <c r="IHQ71" s="200"/>
      <c r="IHR71" s="200"/>
      <c r="IHS71" s="200"/>
      <c r="IHT71" s="200"/>
      <c r="IHU71" s="200"/>
      <c r="IHV71" s="201"/>
      <c r="IHW71" s="200"/>
      <c r="IHX71" s="200"/>
      <c r="IHY71" s="200"/>
      <c r="IHZ71" s="200"/>
      <c r="IIA71" s="200"/>
      <c r="IIB71" s="201"/>
      <c r="IIC71" s="200"/>
      <c r="IID71" s="200"/>
      <c r="IIE71" s="200"/>
      <c r="IIF71" s="200"/>
      <c r="IIG71" s="200"/>
      <c r="IIH71" s="201"/>
      <c r="III71" s="200"/>
      <c r="IIJ71" s="200"/>
      <c r="IIK71" s="200"/>
      <c r="IIL71" s="200"/>
      <c r="IIM71" s="200"/>
      <c r="IIN71" s="201"/>
      <c r="IIO71" s="200"/>
      <c r="IIP71" s="200"/>
      <c r="IIQ71" s="200"/>
      <c r="IIR71" s="200"/>
      <c r="IIS71" s="200"/>
      <c r="IIT71" s="201"/>
      <c r="IIU71" s="200"/>
      <c r="IIV71" s="200"/>
      <c r="IIW71" s="200"/>
      <c r="IIX71" s="200"/>
      <c r="IIY71" s="200"/>
      <c r="IIZ71" s="201"/>
      <c r="IJA71" s="200"/>
      <c r="IJB71" s="200"/>
      <c r="IJC71" s="200"/>
      <c r="IJD71" s="200"/>
      <c r="IJE71" s="200"/>
      <c r="IJF71" s="201"/>
      <c r="IJG71" s="200"/>
      <c r="IJH71" s="200"/>
      <c r="IJI71" s="200"/>
      <c r="IJJ71" s="200"/>
      <c r="IJK71" s="200"/>
      <c r="IJL71" s="201"/>
      <c r="IJM71" s="200"/>
      <c r="IJN71" s="200"/>
      <c r="IJO71" s="200"/>
      <c r="IJP71" s="200"/>
      <c r="IJQ71" s="200"/>
      <c r="IJR71" s="201"/>
      <c r="IJS71" s="200"/>
      <c r="IJT71" s="200"/>
      <c r="IJU71" s="200"/>
      <c r="IJV71" s="200"/>
      <c r="IJW71" s="200"/>
      <c r="IJX71" s="201"/>
      <c r="IJY71" s="200"/>
      <c r="IJZ71" s="200"/>
      <c r="IKA71" s="200"/>
      <c r="IKB71" s="200"/>
      <c r="IKC71" s="200"/>
      <c r="IKD71" s="201"/>
      <c r="IKE71" s="200"/>
      <c r="IKF71" s="200"/>
      <c r="IKG71" s="200"/>
      <c r="IKH71" s="200"/>
      <c r="IKI71" s="200"/>
      <c r="IKJ71" s="201"/>
      <c r="IKK71" s="200"/>
      <c r="IKL71" s="200"/>
      <c r="IKM71" s="200"/>
      <c r="IKN71" s="200"/>
      <c r="IKO71" s="200"/>
      <c r="IKP71" s="201"/>
      <c r="IKQ71" s="200"/>
      <c r="IKR71" s="200"/>
      <c r="IKS71" s="200"/>
      <c r="IKT71" s="200"/>
      <c r="IKU71" s="200"/>
      <c r="IKV71" s="201"/>
      <c r="IKW71" s="200"/>
      <c r="IKX71" s="200"/>
      <c r="IKY71" s="200"/>
      <c r="IKZ71" s="200"/>
      <c r="ILA71" s="200"/>
      <c r="ILB71" s="201"/>
      <c r="ILC71" s="200"/>
      <c r="ILD71" s="200"/>
      <c r="ILE71" s="200"/>
      <c r="ILF71" s="200"/>
      <c r="ILG71" s="200"/>
      <c r="ILH71" s="201"/>
      <c r="ILI71" s="200"/>
      <c r="ILJ71" s="200"/>
      <c r="ILK71" s="200"/>
      <c r="ILL71" s="200"/>
      <c r="ILM71" s="200"/>
      <c r="ILN71" s="201"/>
      <c r="ILO71" s="200"/>
      <c r="ILP71" s="200"/>
      <c r="ILQ71" s="200"/>
      <c r="ILR71" s="200"/>
      <c r="ILS71" s="200"/>
      <c r="ILT71" s="201"/>
      <c r="ILU71" s="200"/>
      <c r="ILV71" s="200"/>
      <c r="ILW71" s="200"/>
      <c r="ILX71" s="200"/>
      <c r="ILY71" s="200"/>
      <c r="ILZ71" s="201"/>
      <c r="IMA71" s="200"/>
      <c r="IMB71" s="200"/>
      <c r="IMC71" s="200"/>
      <c r="IMD71" s="200"/>
      <c r="IME71" s="200"/>
      <c r="IMF71" s="201"/>
      <c r="IMG71" s="200"/>
      <c r="IMH71" s="200"/>
      <c r="IMI71" s="200"/>
      <c r="IMJ71" s="200"/>
      <c r="IMK71" s="200"/>
      <c r="IML71" s="201"/>
      <c r="IMM71" s="200"/>
      <c r="IMN71" s="200"/>
      <c r="IMO71" s="200"/>
      <c r="IMP71" s="200"/>
      <c r="IMQ71" s="200"/>
      <c r="IMR71" s="201"/>
      <c r="IMS71" s="200"/>
      <c r="IMT71" s="200"/>
      <c r="IMU71" s="200"/>
      <c r="IMV71" s="200"/>
      <c r="IMW71" s="200"/>
      <c r="IMX71" s="201"/>
      <c r="IMY71" s="200"/>
      <c r="IMZ71" s="200"/>
      <c r="INA71" s="200"/>
      <c r="INB71" s="200"/>
      <c r="INC71" s="200"/>
      <c r="IND71" s="201"/>
      <c r="INE71" s="200"/>
      <c r="INF71" s="200"/>
      <c r="ING71" s="200"/>
      <c r="INH71" s="200"/>
      <c r="INI71" s="200"/>
      <c r="INJ71" s="201"/>
      <c r="INK71" s="200"/>
      <c r="INL71" s="200"/>
      <c r="INM71" s="200"/>
      <c r="INN71" s="200"/>
      <c r="INO71" s="200"/>
      <c r="INP71" s="201"/>
      <c r="INQ71" s="200"/>
      <c r="INR71" s="200"/>
      <c r="INS71" s="200"/>
      <c r="INT71" s="200"/>
      <c r="INU71" s="200"/>
      <c r="INV71" s="201"/>
      <c r="INW71" s="200"/>
      <c r="INX71" s="200"/>
      <c r="INY71" s="200"/>
      <c r="INZ71" s="200"/>
      <c r="IOA71" s="200"/>
      <c r="IOB71" s="201"/>
      <c r="IOC71" s="200"/>
      <c r="IOD71" s="200"/>
      <c r="IOE71" s="200"/>
      <c r="IOF71" s="200"/>
      <c r="IOG71" s="200"/>
      <c r="IOH71" s="201"/>
      <c r="IOI71" s="200"/>
      <c r="IOJ71" s="200"/>
      <c r="IOK71" s="200"/>
      <c r="IOL71" s="200"/>
      <c r="IOM71" s="200"/>
      <c r="ION71" s="201"/>
      <c r="IOO71" s="200"/>
      <c r="IOP71" s="200"/>
      <c r="IOQ71" s="200"/>
      <c r="IOR71" s="200"/>
      <c r="IOS71" s="200"/>
      <c r="IOT71" s="201"/>
      <c r="IOU71" s="200"/>
      <c r="IOV71" s="200"/>
      <c r="IOW71" s="200"/>
      <c r="IOX71" s="200"/>
      <c r="IOY71" s="200"/>
      <c r="IOZ71" s="201"/>
      <c r="IPA71" s="200"/>
      <c r="IPB71" s="200"/>
      <c r="IPC71" s="200"/>
      <c r="IPD71" s="200"/>
      <c r="IPE71" s="200"/>
      <c r="IPF71" s="201"/>
      <c r="IPG71" s="200"/>
      <c r="IPH71" s="200"/>
      <c r="IPI71" s="200"/>
      <c r="IPJ71" s="200"/>
      <c r="IPK71" s="200"/>
      <c r="IPL71" s="201"/>
      <c r="IPM71" s="200"/>
      <c r="IPN71" s="200"/>
      <c r="IPO71" s="200"/>
      <c r="IPP71" s="200"/>
      <c r="IPQ71" s="200"/>
      <c r="IPR71" s="201"/>
      <c r="IPS71" s="200"/>
      <c r="IPT71" s="200"/>
      <c r="IPU71" s="200"/>
      <c r="IPV71" s="200"/>
      <c r="IPW71" s="200"/>
      <c r="IPX71" s="201"/>
      <c r="IPY71" s="200"/>
      <c r="IPZ71" s="200"/>
      <c r="IQA71" s="200"/>
      <c r="IQB71" s="200"/>
      <c r="IQC71" s="200"/>
      <c r="IQD71" s="201"/>
      <c r="IQE71" s="200"/>
      <c r="IQF71" s="200"/>
      <c r="IQG71" s="200"/>
      <c r="IQH71" s="200"/>
      <c r="IQI71" s="200"/>
      <c r="IQJ71" s="201"/>
      <c r="IQK71" s="200"/>
      <c r="IQL71" s="200"/>
      <c r="IQM71" s="200"/>
      <c r="IQN71" s="200"/>
      <c r="IQO71" s="200"/>
      <c r="IQP71" s="201"/>
      <c r="IQQ71" s="200"/>
      <c r="IQR71" s="200"/>
      <c r="IQS71" s="200"/>
      <c r="IQT71" s="200"/>
      <c r="IQU71" s="200"/>
      <c r="IQV71" s="201"/>
      <c r="IQW71" s="200"/>
      <c r="IQX71" s="200"/>
      <c r="IQY71" s="200"/>
      <c r="IQZ71" s="200"/>
      <c r="IRA71" s="200"/>
      <c r="IRB71" s="201"/>
      <c r="IRC71" s="200"/>
      <c r="IRD71" s="200"/>
      <c r="IRE71" s="200"/>
      <c r="IRF71" s="200"/>
      <c r="IRG71" s="200"/>
      <c r="IRH71" s="201"/>
      <c r="IRI71" s="200"/>
      <c r="IRJ71" s="200"/>
      <c r="IRK71" s="200"/>
      <c r="IRL71" s="200"/>
      <c r="IRM71" s="200"/>
      <c r="IRN71" s="201"/>
      <c r="IRO71" s="200"/>
      <c r="IRP71" s="200"/>
      <c r="IRQ71" s="200"/>
      <c r="IRR71" s="200"/>
      <c r="IRS71" s="200"/>
      <c r="IRT71" s="201"/>
      <c r="IRU71" s="200"/>
      <c r="IRV71" s="200"/>
      <c r="IRW71" s="200"/>
      <c r="IRX71" s="200"/>
      <c r="IRY71" s="200"/>
      <c r="IRZ71" s="201"/>
      <c r="ISA71" s="200"/>
      <c r="ISB71" s="200"/>
      <c r="ISC71" s="200"/>
      <c r="ISD71" s="200"/>
      <c r="ISE71" s="200"/>
      <c r="ISF71" s="201"/>
      <c r="ISG71" s="200"/>
      <c r="ISH71" s="200"/>
      <c r="ISI71" s="200"/>
      <c r="ISJ71" s="200"/>
      <c r="ISK71" s="200"/>
      <c r="ISL71" s="201"/>
      <c r="ISM71" s="200"/>
      <c r="ISN71" s="200"/>
      <c r="ISO71" s="200"/>
      <c r="ISP71" s="200"/>
      <c r="ISQ71" s="200"/>
      <c r="ISR71" s="201"/>
      <c r="ISS71" s="200"/>
      <c r="IST71" s="200"/>
      <c r="ISU71" s="200"/>
      <c r="ISV71" s="200"/>
      <c r="ISW71" s="200"/>
      <c r="ISX71" s="201"/>
      <c r="ISY71" s="200"/>
      <c r="ISZ71" s="200"/>
      <c r="ITA71" s="200"/>
      <c r="ITB71" s="200"/>
      <c r="ITC71" s="200"/>
      <c r="ITD71" s="201"/>
      <c r="ITE71" s="200"/>
      <c r="ITF71" s="200"/>
      <c r="ITG71" s="200"/>
      <c r="ITH71" s="200"/>
      <c r="ITI71" s="200"/>
      <c r="ITJ71" s="201"/>
      <c r="ITK71" s="200"/>
      <c r="ITL71" s="200"/>
      <c r="ITM71" s="200"/>
      <c r="ITN71" s="200"/>
      <c r="ITO71" s="200"/>
      <c r="ITP71" s="201"/>
      <c r="ITQ71" s="200"/>
      <c r="ITR71" s="200"/>
      <c r="ITS71" s="200"/>
      <c r="ITT71" s="200"/>
      <c r="ITU71" s="200"/>
      <c r="ITV71" s="201"/>
      <c r="ITW71" s="200"/>
      <c r="ITX71" s="200"/>
      <c r="ITY71" s="200"/>
      <c r="ITZ71" s="200"/>
      <c r="IUA71" s="200"/>
      <c r="IUB71" s="201"/>
      <c r="IUC71" s="200"/>
      <c r="IUD71" s="200"/>
      <c r="IUE71" s="200"/>
      <c r="IUF71" s="200"/>
      <c r="IUG71" s="200"/>
      <c r="IUH71" s="201"/>
      <c r="IUI71" s="200"/>
      <c r="IUJ71" s="200"/>
      <c r="IUK71" s="200"/>
      <c r="IUL71" s="200"/>
      <c r="IUM71" s="200"/>
      <c r="IUN71" s="201"/>
      <c r="IUO71" s="200"/>
      <c r="IUP71" s="200"/>
      <c r="IUQ71" s="200"/>
      <c r="IUR71" s="200"/>
      <c r="IUS71" s="200"/>
      <c r="IUT71" s="201"/>
      <c r="IUU71" s="200"/>
      <c r="IUV71" s="200"/>
      <c r="IUW71" s="200"/>
      <c r="IUX71" s="200"/>
      <c r="IUY71" s="200"/>
      <c r="IUZ71" s="201"/>
      <c r="IVA71" s="200"/>
      <c r="IVB71" s="200"/>
      <c r="IVC71" s="200"/>
      <c r="IVD71" s="200"/>
      <c r="IVE71" s="200"/>
      <c r="IVF71" s="201"/>
      <c r="IVG71" s="200"/>
      <c r="IVH71" s="200"/>
      <c r="IVI71" s="200"/>
      <c r="IVJ71" s="200"/>
      <c r="IVK71" s="200"/>
      <c r="IVL71" s="201"/>
      <c r="IVM71" s="200"/>
      <c r="IVN71" s="200"/>
      <c r="IVO71" s="200"/>
      <c r="IVP71" s="200"/>
      <c r="IVQ71" s="200"/>
      <c r="IVR71" s="201"/>
      <c r="IVS71" s="200"/>
      <c r="IVT71" s="200"/>
      <c r="IVU71" s="200"/>
      <c r="IVV71" s="200"/>
      <c r="IVW71" s="200"/>
      <c r="IVX71" s="201"/>
      <c r="IVY71" s="200"/>
      <c r="IVZ71" s="200"/>
      <c r="IWA71" s="200"/>
      <c r="IWB71" s="200"/>
      <c r="IWC71" s="200"/>
      <c r="IWD71" s="201"/>
      <c r="IWE71" s="200"/>
      <c r="IWF71" s="200"/>
      <c r="IWG71" s="200"/>
      <c r="IWH71" s="200"/>
      <c r="IWI71" s="200"/>
      <c r="IWJ71" s="201"/>
      <c r="IWK71" s="200"/>
      <c r="IWL71" s="200"/>
      <c r="IWM71" s="200"/>
      <c r="IWN71" s="200"/>
      <c r="IWO71" s="200"/>
      <c r="IWP71" s="201"/>
      <c r="IWQ71" s="200"/>
      <c r="IWR71" s="200"/>
      <c r="IWS71" s="200"/>
      <c r="IWT71" s="200"/>
      <c r="IWU71" s="200"/>
      <c r="IWV71" s="201"/>
      <c r="IWW71" s="200"/>
      <c r="IWX71" s="200"/>
      <c r="IWY71" s="200"/>
      <c r="IWZ71" s="200"/>
      <c r="IXA71" s="200"/>
      <c r="IXB71" s="201"/>
      <c r="IXC71" s="200"/>
      <c r="IXD71" s="200"/>
      <c r="IXE71" s="200"/>
      <c r="IXF71" s="200"/>
      <c r="IXG71" s="200"/>
      <c r="IXH71" s="201"/>
      <c r="IXI71" s="200"/>
      <c r="IXJ71" s="200"/>
      <c r="IXK71" s="200"/>
      <c r="IXL71" s="200"/>
      <c r="IXM71" s="200"/>
      <c r="IXN71" s="201"/>
      <c r="IXO71" s="200"/>
      <c r="IXP71" s="200"/>
      <c r="IXQ71" s="200"/>
      <c r="IXR71" s="200"/>
      <c r="IXS71" s="200"/>
      <c r="IXT71" s="201"/>
      <c r="IXU71" s="200"/>
      <c r="IXV71" s="200"/>
      <c r="IXW71" s="200"/>
      <c r="IXX71" s="200"/>
      <c r="IXY71" s="200"/>
      <c r="IXZ71" s="201"/>
      <c r="IYA71" s="200"/>
      <c r="IYB71" s="200"/>
      <c r="IYC71" s="200"/>
      <c r="IYD71" s="200"/>
      <c r="IYE71" s="200"/>
      <c r="IYF71" s="201"/>
      <c r="IYG71" s="200"/>
      <c r="IYH71" s="200"/>
      <c r="IYI71" s="200"/>
      <c r="IYJ71" s="200"/>
      <c r="IYK71" s="200"/>
      <c r="IYL71" s="201"/>
      <c r="IYM71" s="200"/>
      <c r="IYN71" s="200"/>
      <c r="IYO71" s="200"/>
      <c r="IYP71" s="200"/>
      <c r="IYQ71" s="200"/>
      <c r="IYR71" s="201"/>
      <c r="IYS71" s="200"/>
      <c r="IYT71" s="200"/>
      <c r="IYU71" s="200"/>
      <c r="IYV71" s="200"/>
      <c r="IYW71" s="200"/>
      <c r="IYX71" s="201"/>
      <c r="IYY71" s="200"/>
      <c r="IYZ71" s="200"/>
      <c r="IZA71" s="200"/>
      <c r="IZB71" s="200"/>
      <c r="IZC71" s="200"/>
      <c r="IZD71" s="201"/>
      <c r="IZE71" s="200"/>
      <c r="IZF71" s="200"/>
      <c r="IZG71" s="200"/>
      <c r="IZH71" s="200"/>
      <c r="IZI71" s="200"/>
      <c r="IZJ71" s="201"/>
      <c r="IZK71" s="200"/>
      <c r="IZL71" s="200"/>
      <c r="IZM71" s="200"/>
      <c r="IZN71" s="200"/>
      <c r="IZO71" s="200"/>
      <c r="IZP71" s="201"/>
      <c r="IZQ71" s="200"/>
      <c r="IZR71" s="200"/>
      <c r="IZS71" s="200"/>
      <c r="IZT71" s="200"/>
      <c r="IZU71" s="200"/>
      <c r="IZV71" s="201"/>
      <c r="IZW71" s="200"/>
      <c r="IZX71" s="200"/>
      <c r="IZY71" s="200"/>
      <c r="IZZ71" s="200"/>
      <c r="JAA71" s="200"/>
      <c r="JAB71" s="201"/>
      <c r="JAC71" s="200"/>
      <c r="JAD71" s="200"/>
      <c r="JAE71" s="200"/>
      <c r="JAF71" s="200"/>
      <c r="JAG71" s="200"/>
      <c r="JAH71" s="201"/>
      <c r="JAI71" s="200"/>
      <c r="JAJ71" s="200"/>
      <c r="JAK71" s="200"/>
      <c r="JAL71" s="200"/>
      <c r="JAM71" s="200"/>
      <c r="JAN71" s="201"/>
      <c r="JAO71" s="200"/>
      <c r="JAP71" s="200"/>
      <c r="JAQ71" s="200"/>
      <c r="JAR71" s="200"/>
      <c r="JAS71" s="200"/>
      <c r="JAT71" s="201"/>
      <c r="JAU71" s="200"/>
      <c r="JAV71" s="200"/>
      <c r="JAW71" s="200"/>
      <c r="JAX71" s="200"/>
      <c r="JAY71" s="200"/>
      <c r="JAZ71" s="201"/>
      <c r="JBA71" s="200"/>
      <c r="JBB71" s="200"/>
      <c r="JBC71" s="200"/>
      <c r="JBD71" s="200"/>
      <c r="JBE71" s="200"/>
      <c r="JBF71" s="201"/>
      <c r="JBG71" s="200"/>
      <c r="JBH71" s="200"/>
      <c r="JBI71" s="200"/>
      <c r="JBJ71" s="200"/>
      <c r="JBK71" s="200"/>
      <c r="JBL71" s="201"/>
      <c r="JBM71" s="200"/>
      <c r="JBN71" s="200"/>
      <c r="JBO71" s="200"/>
      <c r="JBP71" s="200"/>
      <c r="JBQ71" s="200"/>
      <c r="JBR71" s="201"/>
      <c r="JBS71" s="200"/>
      <c r="JBT71" s="200"/>
      <c r="JBU71" s="200"/>
      <c r="JBV71" s="200"/>
      <c r="JBW71" s="200"/>
      <c r="JBX71" s="201"/>
      <c r="JBY71" s="200"/>
      <c r="JBZ71" s="200"/>
      <c r="JCA71" s="200"/>
      <c r="JCB71" s="200"/>
      <c r="JCC71" s="200"/>
      <c r="JCD71" s="201"/>
      <c r="JCE71" s="200"/>
      <c r="JCF71" s="200"/>
      <c r="JCG71" s="200"/>
      <c r="JCH71" s="200"/>
      <c r="JCI71" s="200"/>
      <c r="JCJ71" s="201"/>
      <c r="JCK71" s="200"/>
      <c r="JCL71" s="200"/>
      <c r="JCM71" s="200"/>
      <c r="JCN71" s="200"/>
      <c r="JCO71" s="200"/>
      <c r="JCP71" s="201"/>
      <c r="JCQ71" s="200"/>
      <c r="JCR71" s="200"/>
      <c r="JCS71" s="200"/>
      <c r="JCT71" s="200"/>
      <c r="JCU71" s="200"/>
      <c r="JCV71" s="201"/>
      <c r="JCW71" s="200"/>
      <c r="JCX71" s="200"/>
      <c r="JCY71" s="200"/>
      <c r="JCZ71" s="200"/>
      <c r="JDA71" s="200"/>
      <c r="JDB71" s="201"/>
      <c r="JDC71" s="200"/>
      <c r="JDD71" s="200"/>
      <c r="JDE71" s="200"/>
      <c r="JDF71" s="200"/>
      <c r="JDG71" s="200"/>
      <c r="JDH71" s="201"/>
      <c r="JDI71" s="200"/>
      <c r="JDJ71" s="200"/>
      <c r="JDK71" s="200"/>
      <c r="JDL71" s="200"/>
      <c r="JDM71" s="200"/>
      <c r="JDN71" s="201"/>
      <c r="JDO71" s="200"/>
      <c r="JDP71" s="200"/>
      <c r="JDQ71" s="200"/>
      <c r="JDR71" s="200"/>
      <c r="JDS71" s="200"/>
      <c r="JDT71" s="201"/>
      <c r="JDU71" s="200"/>
      <c r="JDV71" s="200"/>
      <c r="JDW71" s="200"/>
      <c r="JDX71" s="200"/>
      <c r="JDY71" s="200"/>
      <c r="JDZ71" s="201"/>
      <c r="JEA71" s="200"/>
      <c r="JEB71" s="200"/>
      <c r="JEC71" s="200"/>
      <c r="JED71" s="200"/>
      <c r="JEE71" s="200"/>
      <c r="JEF71" s="201"/>
      <c r="JEG71" s="200"/>
      <c r="JEH71" s="200"/>
      <c r="JEI71" s="200"/>
      <c r="JEJ71" s="200"/>
      <c r="JEK71" s="200"/>
      <c r="JEL71" s="201"/>
      <c r="JEM71" s="200"/>
      <c r="JEN71" s="200"/>
      <c r="JEO71" s="200"/>
      <c r="JEP71" s="200"/>
      <c r="JEQ71" s="200"/>
      <c r="JER71" s="201"/>
      <c r="JES71" s="200"/>
      <c r="JET71" s="200"/>
      <c r="JEU71" s="200"/>
      <c r="JEV71" s="200"/>
      <c r="JEW71" s="200"/>
      <c r="JEX71" s="201"/>
      <c r="JEY71" s="200"/>
      <c r="JEZ71" s="200"/>
      <c r="JFA71" s="200"/>
      <c r="JFB71" s="200"/>
      <c r="JFC71" s="200"/>
      <c r="JFD71" s="201"/>
      <c r="JFE71" s="200"/>
      <c r="JFF71" s="200"/>
      <c r="JFG71" s="200"/>
      <c r="JFH71" s="200"/>
      <c r="JFI71" s="200"/>
      <c r="JFJ71" s="201"/>
      <c r="JFK71" s="200"/>
      <c r="JFL71" s="200"/>
      <c r="JFM71" s="200"/>
      <c r="JFN71" s="200"/>
      <c r="JFO71" s="200"/>
      <c r="JFP71" s="201"/>
      <c r="JFQ71" s="200"/>
      <c r="JFR71" s="200"/>
      <c r="JFS71" s="200"/>
      <c r="JFT71" s="200"/>
      <c r="JFU71" s="200"/>
      <c r="JFV71" s="201"/>
      <c r="JFW71" s="200"/>
      <c r="JFX71" s="200"/>
      <c r="JFY71" s="200"/>
      <c r="JFZ71" s="200"/>
      <c r="JGA71" s="200"/>
      <c r="JGB71" s="201"/>
      <c r="JGC71" s="200"/>
      <c r="JGD71" s="200"/>
      <c r="JGE71" s="200"/>
      <c r="JGF71" s="200"/>
      <c r="JGG71" s="200"/>
      <c r="JGH71" s="201"/>
      <c r="JGI71" s="200"/>
      <c r="JGJ71" s="200"/>
      <c r="JGK71" s="200"/>
      <c r="JGL71" s="200"/>
      <c r="JGM71" s="200"/>
      <c r="JGN71" s="201"/>
      <c r="JGO71" s="200"/>
      <c r="JGP71" s="200"/>
      <c r="JGQ71" s="200"/>
      <c r="JGR71" s="200"/>
      <c r="JGS71" s="200"/>
      <c r="JGT71" s="201"/>
      <c r="JGU71" s="200"/>
      <c r="JGV71" s="200"/>
      <c r="JGW71" s="200"/>
      <c r="JGX71" s="200"/>
      <c r="JGY71" s="200"/>
      <c r="JGZ71" s="201"/>
      <c r="JHA71" s="200"/>
      <c r="JHB71" s="200"/>
      <c r="JHC71" s="200"/>
      <c r="JHD71" s="200"/>
      <c r="JHE71" s="200"/>
      <c r="JHF71" s="201"/>
      <c r="JHG71" s="200"/>
      <c r="JHH71" s="200"/>
      <c r="JHI71" s="200"/>
      <c r="JHJ71" s="200"/>
      <c r="JHK71" s="200"/>
      <c r="JHL71" s="201"/>
      <c r="JHM71" s="200"/>
      <c r="JHN71" s="200"/>
      <c r="JHO71" s="200"/>
      <c r="JHP71" s="200"/>
      <c r="JHQ71" s="200"/>
      <c r="JHR71" s="201"/>
      <c r="JHS71" s="200"/>
      <c r="JHT71" s="200"/>
      <c r="JHU71" s="200"/>
      <c r="JHV71" s="200"/>
      <c r="JHW71" s="200"/>
      <c r="JHX71" s="201"/>
      <c r="JHY71" s="200"/>
      <c r="JHZ71" s="200"/>
      <c r="JIA71" s="200"/>
      <c r="JIB71" s="200"/>
      <c r="JIC71" s="200"/>
      <c r="JID71" s="201"/>
      <c r="JIE71" s="200"/>
      <c r="JIF71" s="200"/>
      <c r="JIG71" s="200"/>
      <c r="JIH71" s="200"/>
      <c r="JII71" s="200"/>
      <c r="JIJ71" s="201"/>
      <c r="JIK71" s="200"/>
      <c r="JIL71" s="200"/>
      <c r="JIM71" s="200"/>
      <c r="JIN71" s="200"/>
      <c r="JIO71" s="200"/>
      <c r="JIP71" s="201"/>
      <c r="JIQ71" s="200"/>
      <c r="JIR71" s="200"/>
      <c r="JIS71" s="200"/>
      <c r="JIT71" s="200"/>
      <c r="JIU71" s="200"/>
      <c r="JIV71" s="201"/>
      <c r="JIW71" s="200"/>
      <c r="JIX71" s="200"/>
      <c r="JIY71" s="200"/>
      <c r="JIZ71" s="200"/>
      <c r="JJA71" s="200"/>
      <c r="JJB71" s="201"/>
      <c r="JJC71" s="200"/>
      <c r="JJD71" s="200"/>
      <c r="JJE71" s="200"/>
      <c r="JJF71" s="200"/>
      <c r="JJG71" s="200"/>
      <c r="JJH71" s="201"/>
      <c r="JJI71" s="200"/>
      <c r="JJJ71" s="200"/>
      <c r="JJK71" s="200"/>
      <c r="JJL71" s="200"/>
      <c r="JJM71" s="200"/>
      <c r="JJN71" s="201"/>
      <c r="JJO71" s="200"/>
      <c r="JJP71" s="200"/>
      <c r="JJQ71" s="200"/>
      <c r="JJR71" s="200"/>
      <c r="JJS71" s="200"/>
      <c r="JJT71" s="201"/>
      <c r="JJU71" s="200"/>
      <c r="JJV71" s="200"/>
      <c r="JJW71" s="200"/>
      <c r="JJX71" s="200"/>
      <c r="JJY71" s="200"/>
      <c r="JJZ71" s="201"/>
      <c r="JKA71" s="200"/>
      <c r="JKB71" s="200"/>
      <c r="JKC71" s="200"/>
      <c r="JKD71" s="200"/>
      <c r="JKE71" s="200"/>
      <c r="JKF71" s="201"/>
      <c r="JKG71" s="200"/>
      <c r="JKH71" s="200"/>
      <c r="JKI71" s="200"/>
      <c r="JKJ71" s="200"/>
      <c r="JKK71" s="200"/>
      <c r="JKL71" s="201"/>
      <c r="JKM71" s="200"/>
      <c r="JKN71" s="200"/>
      <c r="JKO71" s="200"/>
      <c r="JKP71" s="200"/>
      <c r="JKQ71" s="200"/>
      <c r="JKR71" s="201"/>
      <c r="JKS71" s="200"/>
      <c r="JKT71" s="200"/>
      <c r="JKU71" s="200"/>
      <c r="JKV71" s="200"/>
      <c r="JKW71" s="200"/>
      <c r="JKX71" s="201"/>
      <c r="JKY71" s="200"/>
      <c r="JKZ71" s="200"/>
      <c r="JLA71" s="200"/>
      <c r="JLB71" s="200"/>
      <c r="JLC71" s="200"/>
      <c r="JLD71" s="201"/>
      <c r="JLE71" s="200"/>
      <c r="JLF71" s="200"/>
      <c r="JLG71" s="200"/>
      <c r="JLH71" s="200"/>
      <c r="JLI71" s="200"/>
      <c r="JLJ71" s="201"/>
      <c r="JLK71" s="200"/>
      <c r="JLL71" s="200"/>
      <c r="JLM71" s="200"/>
      <c r="JLN71" s="200"/>
      <c r="JLO71" s="200"/>
      <c r="JLP71" s="201"/>
      <c r="JLQ71" s="200"/>
      <c r="JLR71" s="200"/>
      <c r="JLS71" s="200"/>
      <c r="JLT71" s="200"/>
      <c r="JLU71" s="200"/>
      <c r="JLV71" s="201"/>
      <c r="JLW71" s="200"/>
      <c r="JLX71" s="200"/>
      <c r="JLY71" s="200"/>
      <c r="JLZ71" s="200"/>
      <c r="JMA71" s="200"/>
      <c r="JMB71" s="201"/>
      <c r="JMC71" s="200"/>
      <c r="JMD71" s="200"/>
      <c r="JME71" s="200"/>
      <c r="JMF71" s="200"/>
      <c r="JMG71" s="200"/>
      <c r="JMH71" s="201"/>
      <c r="JMI71" s="200"/>
      <c r="JMJ71" s="200"/>
      <c r="JMK71" s="200"/>
      <c r="JML71" s="200"/>
      <c r="JMM71" s="200"/>
      <c r="JMN71" s="201"/>
      <c r="JMO71" s="200"/>
      <c r="JMP71" s="200"/>
      <c r="JMQ71" s="200"/>
      <c r="JMR71" s="200"/>
      <c r="JMS71" s="200"/>
      <c r="JMT71" s="201"/>
      <c r="JMU71" s="200"/>
      <c r="JMV71" s="200"/>
      <c r="JMW71" s="200"/>
      <c r="JMX71" s="200"/>
      <c r="JMY71" s="200"/>
      <c r="JMZ71" s="201"/>
      <c r="JNA71" s="200"/>
      <c r="JNB71" s="200"/>
      <c r="JNC71" s="200"/>
      <c r="JND71" s="200"/>
      <c r="JNE71" s="200"/>
      <c r="JNF71" s="201"/>
      <c r="JNG71" s="200"/>
      <c r="JNH71" s="200"/>
      <c r="JNI71" s="200"/>
      <c r="JNJ71" s="200"/>
      <c r="JNK71" s="200"/>
      <c r="JNL71" s="201"/>
      <c r="JNM71" s="200"/>
      <c r="JNN71" s="200"/>
      <c r="JNO71" s="200"/>
      <c r="JNP71" s="200"/>
      <c r="JNQ71" s="200"/>
      <c r="JNR71" s="201"/>
      <c r="JNS71" s="200"/>
      <c r="JNT71" s="200"/>
      <c r="JNU71" s="200"/>
      <c r="JNV71" s="200"/>
      <c r="JNW71" s="200"/>
      <c r="JNX71" s="201"/>
      <c r="JNY71" s="200"/>
      <c r="JNZ71" s="200"/>
      <c r="JOA71" s="200"/>
      <c r="JOB71" s="200"/>
      <c r="JOC71" s="200"/>
      <c r="JOD71" s="201"/>
      <c r="JOE71" s="200"/>
      <c r="JOF71" s="200"/>
      <c r="JOG71" s="200"/>
      <c r="JOH71" s="200"/>
      <c r="JOI71" s="200"/>
      <c r="JOJ71" s="201"/>
      <c r="JOK71" s="200"/>
      <c r="JOL71" s="200"/>
      <c r="JOM71" s="200"/>
      <c r="JON71" s="200"/>
      <c r="JOO71" s="200"/>
      <c r="JOP71" s="201"/>
      <c r="JOQ71" s="200"/>
      <c r="JOR71" s="200"/>
      <c r="JOS71" s="200"/>
      <c r="JOT71" s="200"/>
      <c r="JOU71" s="200"/>
      <c r="JOV71" s="201"/>
      <c r="JOW71" s="200"/>
      <c r="JOX71" s="200"/>
      <c r="JOY71" s="200"/>
      <c r="JOZ71" s="200"/>
      <c r="JPA71" s="200"/>
      <c r="JPB71" s="201"/>
      <c r="JPC71" s="200"/>
      <c r="JPD71" s="200"/>
      <c r="JPE71" s="200"/>
      <c r="JPF71" s="200"/>
      <c r="JPG71" s="200"/>
      <c r="JPH71" s="201"/>
      <c r="JPI71" s="200"/>
      <c r="JPJ71" s="200"/>
      <c r="JPK71" s="200"/>
      <c r="JPL71" s="200"/>
      <c r="JPM71" s="200"/>
      <c r="JPN71" s="201"/>
      <c r="JPO71" s="200"/>
      <c r="JPP71" s="200"/>
      <c r="JPQ71" s="200"/>
      <c r="JPR71" s="200"/>
      <c r="JPS71" s="200"/>
      <c r="JPT71" s="201"/>
      <c r="JPU71" s="200"/>
      <c r="JPV71" s="200"/>
      <c r="JPW71" s="200"/>
      <c r="JPX71" s="200"/>
      <c r="JPY71" s="200"/>
      <c r="JPZ71" s="201"/>
      <c r="JQA71" s="200"/>
      <c r="JQB71" s="200"/>
      <c r="JQC71" s="200"/>
      <c r="JQD71" s="200"/>
      <c r="JQE71" s="200"/>
      <c r="JQF71" s="201"/>
      <c r="JQG71" s="200"/>
      <c r="JQH71" s="200"/>
      <c r="JQI71" s="200"/>
      <c r="JQJ71" s="200"/>
      <c r="JQK71" s="200"/>
      <c r="JQL71" s="201"/>
      <c r="JQM71" s="200"/>
      <c r="JQN71" s="200"/>
      <c r="JQO71" s="200"/>
      <c r="JQP71" s="200"/>
      <c r="JQQ71" s="200"/>
      <c r="JQR71" s="201"/>
      <c r="JQS71" s="200"/>
      <c r="JQT71" s="200"/>
      <c r="JQU71" s="200"/>
      <c r="JQV71" s="200"/>
      <c r="JQW71" s="200"/>
      <c r="JQX71" s="201"/>
      <c r="JQY71" s="200"/>
      <c r="JQZ71" s="200"/>
      <c r="JRA71" s="200"/>
      <c r="JRB71" s="200"/>
      <c r="JRC71" s="200"/>
      <c r="JRD71" s="201"/>
      <c r="JRE71" s="200"/>
      <c r="JRF71" s="200"/>
      <c r="JRG71" s="200"/>
      <c r="JRH71" s="200"/>
      <c r="JRI71" s="200"/>
      <c r="JRJ71" s="201"/>
      <c r="JRK71" s="200"/>
      <c r="JRL71" s="200"/>
      <c r="JRM71" s="200"/>
      <c r="JRN71" s="200"/>
      <c r="JRO71" s="200"/>
      <c r="JRP71" s="201"/>
      <c r="JRQ71" s="200"/>
      <c r="JRR71" s="200"/>
      <c r="JRS71" s="200"/>
      <c r="JRT71" s="200"/>
      <c r="JRU71" s="200"/>
      <c r="JRV71" s="201"/>
      <c r="JRW71" s="200"/>
      <c r="JRX71" s="200"/>
      <c r="JRY71" s="200"/>
      <c r="JRZ71" s="200"/>
      <c r="JSA71" s="200"/>
      <c r="JSB71" s="201"/>
      <c r="JSC71" s="200"/>
      <c r="JSD71" s="200"/>
      <c r="JSE71" s="200"/>
      <c r="JSF71" s="200"/>
      <c r="JSG71" s="200"/>
      <c r="JSH71" s="201"/>
      <c r="JSI71" s="200"/>
      <c r="JSJ71" s="200"/>
      <c r="JSK71" s="200"/>
      <c r="JSL71" s="200"/>
      <c r="JSM71" s="200"/>
      <c r="JSN71" s="201"/>
      <c r="JSO71" s="200"/>
      <c r="JSP71" s="200"/>
      <c r="JSQ71" s="200"/>
      <c r="JSR71" s="200"/>
      <c r="JSS71" s="200"/>
      <c r="JST71" s="201"/>
      <c r="JSU71" s="200"/>
      <c r="JSV71" s="200"/>
      <c r="JSW71" s="200"/>
      <c r="JSX71" s="200"/>
      <c r="JSY71" s="200"/>
      <c r="JSZ71" s="201"/>
      <c r="JTA71" s="200"/>
      <c r="JTB71" s="200"/>
      <c r="JTC71" s="200"/>
      <c r="JTD71" s="200"/>
      <c r="JTE71" s="200"/>
      <c r="JTF71" s="201"/>
      <c r="JTG71" s="200"/>
      <c r="JTH71" s="200"/>
      <c r="JTI71" s="200"/>
      <c r="JTJ71" s="200"/>
      <c r="JTK71" s="200"/>
      <c r="JTL71" s="201"/>
      <c r="JTM71" s="200"/>
      <c r="JTN71" s="200"/>
      <c r="JTO71" s="200"/>
      <c r="JTP71" s="200"/>
      <c r="JTQ71" s="200"/>
      <c r="JTR71" s="201"/>
      <c r="JTS71" s="200"/>
      <c r="JTT71" s="200"/>
      <c r="JTU71" s="200"/>
      <c r="JTV71" s="200"/>
      <c r="JTW71" s="200"/>
      <c r="JTX71" s="201"/>
      <c r="JTY71" s="200"/>
      <c r="JTZ71" s="200"/>
      <c r="JUA71" s="200"/>
      <c r="JUB71" s="200"/>
      <c r="JUC71" s="200"/>
      <c r="JUD71" s="201"/>
      <c r="JUE71" s="200"/>
      <c r="JUF71" s="200"/>
      <c r="JUG71" s="200"/>
      <c r="JUH71" s="200"/>
      <c r="JUI71" s="200"/>
      <c r="JUJ71" s="201"/>
      <c r="JUK71" s="200"/>
      <c r="JUL71" s="200"/>
      <c r="JUM71" s="200"/>
      <c r="JUN71" s="200"/>
      <c r="JUO71" s="200"/>
      <c r="JUP71" s="201"/>
      <c r="JUQ71" s="200"/>
      <c r="JUR71" s="200"/>
      <c r="JUS71" s="200"/>
      <c r="JUT71" s="200"/>
      <c r="JUU71" s="200"/>
      <c r="JUV71" s="201"/>
      <c r="JUW71" s="200"/>
      <c r="JUX71" s="200"/>
      <c r="JUY71" s="200"/>
      <c r="JUZ71" s="200"/>
      <c r="JVA71" s="200"/>
      <c r="JVB71" s="201"/>
      <c r="JVC71" s="200"/>
      <c r="JVD71" s="200"/>
      <c r="JVE71" s="200"/>
      <c r="JVF71" s="200"/>
      <c r="JVG71" s="200"/>
      <c r="JVH71" s="201"/>
      <c r="JVI71" s="200"/>
      <c r="JVJ71" s="200"/>
      <c r="JVK71" s="200"/>
      <c r="JVL71" s="200"/>
      <c r="JVM71" s="200"/>
      <c r="JVN71" s="201"/>
      <c r="JVO71" s="200"/>
      <c r="JVP71" s="200"/>
      <c r="JVQ71" s="200"/>
      <c r="JVR71" s="200"/>
      <c r="JVS71" s="200"/>
      <c r="JVT71" s="201"/>
      <c r="JVU71" s="200"/>
      <c r="JVV71" s="200"/>
      <c r="JVW71" s="200"/>
      <c r="JVX71" s="200"/>
      <c r="JVY71" s="200"/>
      <c r="JVZ71" s="201"/>
      <c r="JWA71" s="200"/>
      <c r="JWB71" s="200"/>
      <c r="JWC71" s="200"/>
      <c r="JWD71" s="200"/>
      <c r="JWE71" s="200"/>
      <c r="JWF71" s="201"/>
      <c r="JWG71" s="200"/>
      <c r="JWH71" s="200"/>
      <c r="JWI71" s="200"/>
      <c r="JWJ71" s="200"/>
      <c r="JWK71" s="200"/>
      <c r="JWL71" s="201"/>
      <c r="JWM71" s="200"/>
      <c r="JWN71" s="200"/>
      <c r="JWO71" s="200"/>
      <c r="JWP71" s="200"/>
      <c r="JWQ71" s="200"/>
      <c r="JWR71" s="201"/>
      <c r="JWS71" s="200"/>
      <c r="JWT71" s="200"/>
      <c r="JWU71" s="200"/>
      <c r="JWV71" s="200"/>
      <c r="JWW71" s="200"/>
      <c r="JWX71" s="201"/>
      <c r="JWY71" s="200"/>
      <c r="JWZ71" s="200"/>
      <c r="JXA71" s="200"/>
      <c r="JXB71" s="200"/>
      <c r="JXC71" s="200"/>
      <c r="JXD71" s="201"/>
      <c r="JXE71" s="200"/>
      <c r="JXF71" s="200"/>
      <c r="JXG71" s="200"/>
      <c r="JXH71" s="200"/>
      <c r="JXI71" s="200"/>
      <c r="JXJ71" s="201"/>
      <c r="JXK71" s="200"/>
      <c r="JXL71" s="200"/>
      <c r="JXM71" s="200"/>
      <c r="JXN71" s="200"/>
      <c r="JXO71" s="200"/>
      <c r="JXP71" s="201"/>
      <c r="JXQ71" s="200"/>
      <c r="JXR71" s="200"/>
      <c r="JXS71" s="200"/>
      <c r="JXT71" s="200"/>
      <c r="JXU71" s="200"/>
      <c r="JXV71" s="201"/>
      <c r="JXW71" s="200"/>
      <c r="JXX71" s="200"/>
      <c r="JXY71" s="200"/>
      <c r="JXZ71" s="200"/>
      <c r="JYA71" s="200"/>
      <c r="JYB71" s="201"/>
      <c r="JYC71" s="200"/>
      <c r="JYD71" s="200"/>
      <c r="JYE71" s="200"/>
      <c r="JYF71" s="200"/>
      <c r="JYG71" s="200"/>
      <c r="JYH71" s="201"/>
      <c r="JYI71" s="200"/>
      <c r="JYJ71" s="200"/>
      <c r="JYK71" s="200"/>
      <c r="JYL71" s="200"/>
      <c r="JYM71" s="200"/>
      <c r="JYN71" s="201"/>
      <c r="JYO71" s="200"/>
      <c r="JYP71" s="200"/>
      <c r="JYQ71" s="200"/>
      <c r="JYR71" s="200"/>
      <c r="JYS71" s="200"/>
      <c r="JYT71" s="201"/>
      <c r="JYU71" s="200"/>
      <c r="JYV71" s="200"/>
      <c r="JYW71" s="200"/>
      <c r="JYX71" s="200"/>
      <c r="JYY71" s="200"/>
      <c r="JYZ71" s="201"/>
      <c r="JZA71" s="200"/>
      <c r="JZB71" s="200"/>
      <c r="JZC71" s="200"/>
      <c r="JZD71" s="200"/>
      <c r="JZE71" s="200"/>
      <c r="JZF71" s="201"/>
      <c r="JZG71" s="200"/>
      <c r="JZH71" s="200"/>
      <c r="JZI71" s="200"/>
      <c r="JZJ71" s="200"/>
      <c r="JZK71" s="200"/>
      <c r="JZL71" s="201"/>
      <c r="JZM71" s="200"/>
      <c r="JZN71" s="200"/>
      <c r="JZO71" s="200"/>
      <c r="JZP71" s="200"/>
      <c r="JZQ71" s="200"/>
      <c r="JZR71" s="201"/>
      <c r="JZS71" s="200"/>
      <c r="JZT71" s="200"/>
      <c r="JZU71" s="200"/>
      <c r="JZV71" s="200"/>
      <c r="JZW71" s="200"/>
      <c r="JZX71" s="201"/>
      <c r="JZY71" s="200"/>
      <c r="JZZ71" s="200"/>
      <c r="KAA71" s="200"/>
      <c r="KAB71" s="200"/>
      <c r="KAC71" s="200"/>
      <c r="KAD71" s="201"/>
      <c r="KAE71" s="200"/>
      <c r="KAF71" s="200"/>
      <c r="KAG71" s="200"/>
      <c r="KAH71" s="200"/>
      <c r="KAI71" s="200"/>
      <c r="KAJ71" s="201"/>
      <c r="KAK71" s="200"/>
      <c r="KAL71" s="200"/>
      <c r="KAM71" s="200"/>
      <c r="KAN71" s="200"/>
      <c r="KAO71" s="200"/>
      <c r="KAP71" s="201"/>
      <c r="KAQ71" s="200"/>
      <c r="KAR71" s="200"/>
      <c r="KAS71" s="200"/>
      <c r="KAT71" s="200"/>
      <c r="KAU71" s="200"/>
      <c r="KAV71" s="201"/>
      <c r="KAW71" s="200"/>
      <c r="KAX71" s="200"/>
      <c r="KAY71" s="200"/>
      <c r="KAZ71" s="200"/>
      <c r="KBA71" s="200"/>
      <c r="KBB71" s="201"/>
      <c r="KBC71" s="200"/>
      <c r="KBD71" s="200"/>
      <c r="KBE71" s="200"/>
      <c r="KBF71" s="200"/>
      <c r="KBG71" s="200"/>
      <c r="KBH71" s="201"/>
      <c r="KBI71" s="200"/>
      <c r="KBJ71" s="200"/>
      <c r="KBK71" s="200"/>
      <c r="KBL71" s="200"/>
      <c r="KBM71" s="200"/>
      <c r="KBN71" s="201"/>
      <c r="KBO71" s="200"/>
      <c r="KBP71" s="200"/>
      <c r="KBQ71" s="200"/>
      <c r="KBR71" s="200"/>
      <c r="KBS71" s="200"/>
      <c r="KBT71" s="201"/>
      <c r="KBU71" s="200"/>
      <c r="KBV71" s="200"/>
      <c r="KBW71" s="200"/>
      <c r="KBX71" s="200"/>
      <c r="KBY71" s="200"/>
      <c r="KBZ71" s="201"/>
      <c r="KCA71" s="200"/>
      <c r="KCB71" s="200"/>
      <c r="KCC71" s="200"/>
      <c r="KCD71" s="200"/>
      <c r="KCE71" s="200"/>
      <c r="KCF71" s="201"/>
      <c r="KCG71" s="200"/>
      <c r="KCH71" s="200"/>
      <c r="KCI71" s="200"/>
      <c r="KCJ71" s="200"/>
      <c r="KCK71" s="200"/>
      <c r="KCL71" s="201"/>
      <c r="KCM71" s="200"/>
      <c r="KCN71" s="200"/>
      <c r="KCO71" s="200"/>
      <c r="KCP71" s="200"/>
      <c r="KCQ71" s="200"/>
      <c r="KCR71" s="201"/>
      <c r="KCS71" s="200"/>
      <c r="KCT71" s="200"/>
      <c r="KCU71" s="200"/>
      <c r="KCV71" s="200"/>
      <c r="KCW71" s="200"/>
      <c r="KCX71" s="201"/>
      <c r="KCY71" s="200"/>
      <c r="KCZ71" s="200"/>
      <c r="KDA71" s="200"/>
      <c r="KDB71" s="200"/>
      <c r="KDC71" s="200"/>
      <c r="KDD71" s="201"/>
      <c r="KDE71" s="200"/>
      <c r="KDF71" s="200"/>
      <c r="KDG71" s="200"/>
      <c r="KDH71" s="200"/>
      <c r="KDI71" s="200"/>
      <c r="KDJ71" s="201"/>
      <c r="KDK71" s="200"/>
      <c r="KDL71" s="200"/>
      <c r="KDM71" s="200"/>
      <c r="KDN71" s="200"/>
      <c r="KDO71" s="200"/>
      <c r="KDP71" s="201"/>
      <c r="KDQ71" s="200"/>
      <c r="KDR71" s="200"/>
      <c r="KDS71" s="200"/>
      <c r="KDT71" s="200"/>
      <c r="KDU71" s="200"/>
      <c r="KDV71" s="201"/>
      <c r="KDW71" s="200"/>
      <c r="KDX71" s="200"/>
      <c r="KDY71" s="200"/>
      <c r="KDZ71" s="200"/>
      <c r="KEA71" s="200"/>
      <c r="KEB71" s="201"/>
      <c r="KEC71" s="200"/>
      <c r="KED71" s="200"/>
      <c r="KEE71" s="200"/>
      <c r="KEF71" s="200"/>
      <c r="KEG71" s="200"/>
      <c r="KEH71" s="201"/>
      <c r="KEI71" s="200"/>
      <c r="KEJ71" s="200"/>
      <c r="KEK71" s="200"/>
      <c r="KEL71" s="200"/>
      <c r="KEM71" s="200"/>
      <c r="KEN71" s="201"/>
      <c r="KEO71" s="200"/>
      <c r="KEP71" s="200"/>
      <c r="KEQ71" s="200"/>
      <c r="KER71" s="200"/>
      <c r="KES71" s="200"/>
      <c r="KET71" s="201"/>
      <c r="KEU71" s="200"/>
      <c r="KEV71" s="200"/>
      <c r="KEW71" s="200"/>
      <c r="KEX71" s="200"/>
      <c r="KEY71" s="200"/>
      <c r="KEZ71" s="201"/>
      <c r="KFA71" s="200"/>
      <c r="KFB71" s="200"/>
      <c r="KFC71" s="200"/>
      <c r="KFD71" s="200"/>
      <c r="KFE71" s="200"/>
      <c r="KFF71" s="201"/>
      <c r="KFG71" s="200"/>
      <c r="KFH71" s="200"/>
      <c r="KFI71" s="200"/>
      <c r="KFJ71" s="200"/>
      <c r="KFK71" s="200"/>
      <c r="KFL71" s="201"/>
      <c r="KFM71" s="200"/>
      <c r="KFN71" s="200"/>
      <c r="KFO71" s="200"/>
      <c r="KFP71" s="200"/>
      <c r="KFQ71" s="200"/>
      <c r="KFR71" s="201"/>
      <c r="KFS71" s="200"/>
      <c r="KFT71" s="200"/>
      <c r="KFU71" s="200"/>
      <c r="KFV71" s="200"/>
      <c r="KFW71" s="200"/>
      <c r="KFX71" s="201"/>
      <c r="KFY71" s="200"/>
      <c r="KFZ71" s="200"/>
      <c r="KGA71" s="200"/>
      <c r="KGB71" s="200"/>
      <c r="KGC71" s="200"/>
      <c r="KGD71" s="201"/>
      <c r="KGE71" s="200"/>
      <c r="KGF71" s="200"/>
      <c r="KGG71" s="200"/>
      <c r="KGH71" s="200"/>
      <c r="KGI71" s="200"/>
      <c r="KGJ71" s="201"/>
      <c r="KGK71" s="200"/>
      <c r="KGL71" s="200"/>
      <c r="KGM71" s="200"/>
      <c r="KGN71" s="200"/>
      <c r="KGO71" s="200"/>
      <c r="KGP71" s="201"/>
      <c r="KGQ71" s="200"/>
      <c r="KGR71" s="200"/>
      <c r="KGS71" s="200"/>
      <c r="KGT71" s="200"/>
      <c r="KGU71" s="200"/>
      <c r="KGV71" s="201"/>
      <c r="KGW71" s="200"/>
      <c r="KGX71" s="200"/>
      <c r="KGY71" s="200"/>
      <c r="KGZ71" s="200"/>
      <c r="KHA71" s="200"/>
      <c r="KHB71" s="201"/>
      <c r="KHC71" s="200"/>
      <c r="KHD71" s="200"/>
      <c r="KHE71" s="200"/>
      <c r="KHF71" s="200"/>
      <c r="KHG71" s="200"/>
      <c r="KHH71" s="201"/>
      <c r="KHI71" s="200"/>
      <c r="KHJ71" s="200"/>
      <c r="KHK71" s="200"/>
      <c r="KHL71" s="200"/>
      <c r="KHM71" s="200"/>
      <c r="KHN71" s="201"/>
      <c r="KHO71" s="200"/>
      <c r="KHP71" s="200"/>
      <c r="KHQ71" s="200"/>
      <c r="KHR71" s="200"/>
      <c r="KHS71" s="200"/>
      <c r="KHT71" s="201"/>
      <c r="KHU71" s="200"/>
      <c r="KHV71" s="200"/>
      <c r="KHW71" s="200"/>
      <c r="KHX71" s="200"/>
      <c r="KHY71" s="200"/>
      <c r="KHZ71" s="201"/>
      <c r="KIA71" s="200"/>
      <c r="KIB71" s="200"/>
      <c r="KIC71" s="200"/>
      <c r="KID71" s="200"/>
      <c r="KIE71" s="200"/>
      <c r="KIF71" s="201"/>
      <c r="KIG71" s="200"/>
      <c r="KIH71" s="200"/>
      <c r="KII71" s="200"/>
      <c r="KIJ71" s="200"/>
      <c r="KIK71" s="200"/>
      <c r="KIL71" s="201"/>
      <c r="KIM71" s="200"/>
      <c r="KIN71" s="200"/>
      <c r="KIO71" s="200"/>
      <c r="KIP71" s="200"/>
      <c r="KIQ71" s="200"/>
      <c r="KIR71" s="201"/>
      <c r="KIS71" s="200"/>
      <c r="KIT71" s="200"/>
      <c r="KIU71" s="200"/>
      <c r="KIV71" s="200"/>
      <c r="KIW71" s="200"/>
      <c r="KIX71" s="201"/>
      <c r="KIY71" s="200"/>
      <c r="KIZ71" s="200"/>
      <c r="KJA71" s="200"/>
      <c r="KJB71" s="200"/>
      <c r="KJC71" s="200"/>
      <c r="KJD71" s="201"/>
      <c r="KJE71" s="200"/>
      <c r="KJF71" s="200"/>
      <c r="KJG71" s="200"/>
      <c r="KJH71" s="200"/>
      <c r="KJI71" s="200"/>
      <c r="KJJ71" s="201"/>
      <c r="KJK71" s="200"/>
      <c r="KJL71" s="200"/>
      <c r="KJM71" s="200"/>
      <c r="KJN71" s="200"/>
      <c r="KJO71" s="200"/>
      <c r="KJP71" s="201"/>
      <c r="KJQ71" s="200"/>
      <c r="KJR71" s="200"/>
      <c r="KJS71" s="200"/>
      <c r="KJT71" s="200"/>
      <c r="KJU71" s="200"/>
      <c r="KJV71" s="201"/>
      <c r="KJW71" s="200"/>
      <c r="KJX71" s="200"/>
      <c r="KJY71" s="200"/>
      <c r="KJZ71" s="200"/>
      <c r="KKA71" s="200"/>
      <c r="KKB71" s="201"/>
      <c r="KKC71" s="200"/>
      <c r="KKD71" s="200"/>
      <c r="KKE71" s="200"/>
      <c r="KKF71" s="200"/>
      <c r="KKG71" s="200"/>
      <c r="KKH71" s="201"/>
      <c r="KKI71" s="200"/>
      <c r="KKJ71" s="200"/>
      <c r="KKK71" s="200"/>
      <c r="KKL71" s="200"/>
      <c r="KKM71" s="200"/>
      <c r="KKN71" s="201"/>
      <c r="KKO71" s="200"/>
      <c r="KKP71" s="200"/>
      <c r="KKQ71" s="200"/>
      <c r="KKR71" s="200"/>
      <c r="KKS71" s="200"/>
      <c r="KKT71" s="201"/>
      <c r="KKU71" s="200"/>
      <c r="KKV71" s="200"/>
      <c r="KKW71" s="200"/>
      <c r="KKX71" s="200"/>
      <c r="KKY71" s="200"/>
      <c r="KKZ71" s="201"/>
      <c r="KLA71" s="200"/>
      <c r="KLB71" s="200"/>
      <c r="KLC71" s="200"/>
      <c r="KLD71" s="200"/>
      <c r="KLE71" s="200"/>
      <c r="KLF71" s="201"/>
      <c r="KLG71" s="200"/>
      <c r="KLH71" s="200"/>
      <c r="KLI71" s="200"/>
      <c r="KLJ71" s="200"/>
      <c r="KLK71" s="200"/>
      <c r="KLL71" s="201"/>
      <c r="KLM71" s="200"/>
      <c r="KLN71" s="200"/>
      <c r="KLO71" s="200"/>
      <c r="KLP71" s="200"/>
      <c r="KLQ71" s="200"/>
      <c r="KLR71" s="201"/>
      <c r="KLS71" s="200"/>
      <c r="KLT71" s="200"/>
      <c r="KLU71" s="200"/>
      <c r="KLV71" s="200"/>
      <c r="KLW71" s="200"/>
      <c r="KLX71" s="201"/>
      <c r="KLY71" s="200"/>
      <c r="KLZ71" s="200"/>
      <c r="KMA71" s="200"/>
      <c r="KMB71" s="200"/>
      <c r="KMC71" s="200"/>
      <c r="KMD71" s="201"/>
      <c r="KME71" s="200"/>
      <c r="KMF71" s="200"/>
      <c r="KMG71" s="200"/>
      <c r="KMH71" s="200"/>
      <c r="KMI71" s="200"/>
      <c r="KMJ71" s="201"/>
      <c r="KMK71" s="200"/>
      <c r="KML71" s="200"/>
      <c r="KMM71" s="200"/>
      <c r="KMN71" s="200"/>
      <c r="KMO71" s="200"/>
      <c r="KMP71" s="201"/>
      <c r="KMQ71" s="200"/>
      <c r="KMR71" s="200"/>
      <c r="KMS71" s="200"/>
      <c r="KMT71" s="200"/>
      <c r="KMU71" s="200"/>
      <c r="KMV71" s="201"/>
      <c r="KMW71" s="200"/>
      <c r="KMX71" s="200"/>
      <c r="KMY71" s="200"/>
      <c r="KMZ71" s="200"/>
      <c r="KNA71" s="200"/>
      <c r="KNB71" s="201"/>
      <c r="KNC71" s="200"/>
      <c r="KND71" s="200"/>
      <c r="KNE71" s="200"/>
      <c r="KNF71" s="200"/>
      <c r="KNG71" s="200"/>
      <c r="KNH71" s="201"/>
      <c r="KNI71" s="200"/>
      <c r="KNJ71" s="200"/>
      <c r="KNK71" s="200"/>
      <c r="KNL71" s="200"/>
      <c r="KNM71" s="200"/>
      <c r="KNN71" s="201"/>
      <c r="KNO71" s="200"/>
      <c r="KNP71" s="200"/>
      <c r="KNQ71" s="200"/>
      <c r="KNR71" s="200"/>
      <c r="KNS71" s="200"/>
      <c r="KNT71" s="201"/>
      <c r="KNU71" s="200"/>
      <c r="KNV71" s="200"/>
      <c r="KNW71" s="200"/>
      <c r="KNX71" s="200"/>
      <c r="KNY71" s="200"/>
      <c r="KNZ71" s="201"/>
      <c r="KOA71" s="200"/>
      <c r="KOB71" s="200"/>
      <c r="KOC71" s="200"/>
      <c r="KOD71" s="200"/>
      <c r="KOE71" s="200"/>
      <c r="KOF71" s="201"/>
      <c r="KOG71" s="200"/>
      <c r="KOH71" s="200"/>
      <c r="KOI71" s="200"/>
      <c r="KOJ71" s="200"/>
      <c r="KOK71" s="200"/>
      <c r="KOL71" s="201"/>
      <c r="KOM71" s="200"/>
      <c r="KON71" s="200"/>
      <c r="KOO71" s="200"/>
      <c r="KOP71" s="200"/>
      <c r="KOQ71" s="200"/>
      <c r="KOR71" s="201"/>
      <c r="KOS71" s="200"/>
      <c r="KOT71" s="200"/>
      <c r="KOU71" s="200"/>
      <c r="KOV71" s="200"/>
      <c r="KOW71" s="200"/>
      <c r="KOX71" s="201"/>
      <c r="KOY71" s="200"/>
      <c r="KOZ71" s="200"/>
      <c r="KPA71" s="200"/>
      <c r="KPB71" s="200"/>
      <c r="KPC71" s="200"/>
      <c r="KPD71" s="201"/>
      <c r="KPE71" s="200"/>
      <c r="KPF71" s="200"/>
      <c r="KPG71" s="200"/>
      <c r="KPH71" s="200"/>
      <c r="KPI71" s="200"/>
      <c r="KPJ71" s="201"/>
      <c r="KPK71" s="200"/>
      <c r="KPL71" s="200"/>
      <c r="KPM71" s="200"/>
      <c r="KPN71" s="200"/>
      <c r="KPO71" s="200"/>
      <c r="KPP71" s="201"/>
      <c r="KPQ71" s="200"/>
      <c r="KPR71" s="200"/>
      <c r="KPS71" s="200"/>
      <c r="KPT71" s="200"/>
      <c r="KPU71" s="200"/>
      <c r="KPV71" s="201"/>
      <c r="KPW71" s="200"/>
      <c r="KPX71" s="200"/>
      <c r="KPY71" s="200"/>
      <c r="KPZ71" s="200"/>
      <c r="KQA71" s="200"/>
      <c r="KQB71" s="201"/>
      <c r="KQC71" s="200"/>
      <c r="KQD71" s="200"/>
      <c r="KQE71" s="200"/>
      <c r="KQF71" s="200"/>
      <c r="KQG71" s="200"/>
      <c r="KQH71" s="201"/>
      <c r="KQI71" s="200"/>
      <c r="KQJ71" s="200"/>
      <c r="KQK71" s="200"/>
      <c r="KQL71" s="200"/>
      <c r="KQM71" s="200"/>
      <c r="KQN71" s="201"/>
      <c r="KQO71" s="200"/>
      <c r="KQP71" s="200"/>
      <c r="KQQ71" s="200"/>
      <c r="KQR71" s="200"/>
      <c r="KQS71" s="200"/>
      <c r="KQT71" s="201"/>
      <c r="KQU71" s="200"/>
      <c r="KQV71" s="200"/>
      <c r="KQW71" s="200"/>
      <c r="KQX71" s="200"/>
      <c r="KQY71" s="200"/>
      <c r="KQZ71" s="201"/>
      <c r="KRA71" s="200"/>
      <c r="KRB71" s="200"/>
      <c r="KRC71" s="200"/>
      <c r="KRD71" s="200"/>
      <c r="KRE71" s="200"/>
      <c r="KRF71" s="201"/>
      <c r="KRG71" s="200"/>
      <c r="KRH71" s="200"/>
      <c r="KRI71" s="200"/>
      <c r="KRJ71" s="200"/>
      <c r="KRK71" s="200"/>
      <c r="KRL71" s="201"/>
      <c r="KRM71" s="200"/>
      <c r="KRN71" s="200"/>
      <c r="KRO71" s="200"/>
      <c r="KRP71" s="200"/>
      <c r="KRQ71" s="200"/>
      <c r="KRR71" s="201"/>
      <c r="KRS71" s="200"/>
      <c r="KRT71" s="200"/>
      <c r="KRU71" s="200"/>
      <c r="KRV71" s="200"/>
      <c r="KRW71" s="200"/>
      <c r="KRX71" s="201"/>
      <c r="KRY71" s="200"/>
      <c r="KRZ71" s="200"/>
      <c r="KSA71" s="200"/>
      <c r="KSB71" s="200"/>
      <c r="KSC71" s="200"/>
      <c r="KSD71" s="201"/>
      <c r="KSE71" s="200"/>
      <c r="KSF71" s="200"/>
      <c r="KSG71" s="200"/>
      <c r="KSH71" s="200"/>
      <c r="KSI71" s="200"/>
      <c r="KSJ71" s="201"/>
      <c r="KSK71" s="200"/>
      <c r="KSL71" s="200"/>
      <c r="KSM71" s="200"/>
      <c r="KSN71" s="200"/>
      <c r="KSO71" s="200"/>
      <c r="KSP71" s="201"/>
      <c r="KSQ71" s="200"/>
      <c r="KSR71" s="200"/>
      <c r="KSS71" s="200"/>
      <c r="KST71" s="200"/>
      <c r="KSU71" s="200"/>
      <c r="KSV71" s="201"/>
      <c r="KSW71" s="200"/>
      <c r="KSX71" s="200"/>
      <c r="KSY71" s="200"/>
      <c r="KSZ71" s="200"/>
      <c r="KTA71" s="200"/>
      <c r="KTB71" s="201"/>
      <c r="KTC71" s="200"/>
      <c r="KTD71" s="200"/>
      <c r="KTE71" s="200"/>
      <c r="KTF71" s="200"/>
      <c r="KTG71" s="200"/>
      <c r="KTH71" s="201"/>
      <c r="KTI71" s="200"/>
      <c r="KTJ71" s="200"/>
      <c r="KTK71" s="200"/>
      <c r="KTL71" s="200"/>
      <c r="KTM71" s="200"/>
      <c r="KTN71" s="201"/>
      <c r="KTO71" s="200"/>
      <c r="KTP71" s="200"/>
      <c r="KTQ71" s="200"/>
      <c r="KTR71" s="200"/>
      <c r="KTS71" s="200"/>
      <c r="KTT71" s="201"/>
      <c r="KTU71" s="200"/>
      <c r="KTV71" s="200"/>
      <c r="KTW71" s="200"/>
      <c r="KTX71" s="200"/>
      <c r="KTY71" s="200"/>
      <c r="KTZ71" s="201"/>
      <c r="KUA71" s="200"/>
      <c r="KUB71" s="200"/>
      <c r="KUC71" s="200"/>
      <c r="KUD71" s="200"/>
      <c r="KUE71" s="200"/>
      <c r="KUF71" s="201"/>
      <c r="KUG71" s="200"/>
      <c r="KUH71" s="200"/>
      <c r="KUI71" s="200"/>
      <c r="KUJ71" s="200"/>
      <c r="KUK71" s="200"/>
      <c r="KUL71" s="201"/>
      <c r="KUM71" s="200"/>
      <c r="KUN71" s="200"/>
      <c r="KUO71" s="200"/>
      <c r="KUP71" s="200"/>
      <c r="KUQ71" s="200"/>
      <c r="KUR71" s="201"/>
      <c r="KUS71" s="200"/>
      <c r="KUT71" s="200"/>
      <c r="KUU71" s="200"/>
      <c r="KUV71" s="200"/>
      <c r="KUW71" s="200"/>
      <c r="KUX71" s="201"/>
      <c r="KUY71" s="200"/>
      <c r="KUZ71" s="200"/>
      <c r="KVA71" s="200"/>
      <c r="KVB71" s="200"/>
      <c r="KVC71" s="200"/>
      <c r="KVD71" s="201"/>
      <c r="KVE71" s="200"/>
      <c r="KVF71" s="200"/>
      <c r="KVG71" s="200"/>
      <c r="KVH71" s="200"/>
      <c r="KVI71" s="200"/>
      <c r="KVJ71" s="201"/>
      <c r="KVK71" s="200"/>
      <c r="KVL71" s="200"/>
      <c r="KVM71" s="200"/>
      <c r="KVN71" s="200"/>
      <c r="KVO71" s="200"/>
      <c r="KVP71" s="201"/>
      <c r="KVQ71" s="200"/>
      <c r="KVR71" s="200"/>
      <c r="KVS71" s="200"/>
      <c r="KVT71" s="200"/>
      <c r="KVU71" s="200"/>
      <c r="KVV71" s="201"/>
      <c r="KVW71" s="200"/>
      <c r="KVX71" s="200"/>
      <c r="KVY71" s="200"/>
      <c r="KVZ71" s="200"/>
      <c r="KWA71" s="200"/>
      <c r="KWB71" s="201"/>
      <c r="KWC71" s="200"/>
      <c r="KWD71" s="200"/>
      <c r="KWE71" s="200"/>
      <c r="KWF71" s="200"/>
      <c r="KWG71" s="200"/>
      <c r="KWH71" s="201"/>
      <c r="KWI71" s="200"/>
      <c r="KWJ71" s="200"/>
      <c r="KWK71" s="200"/>
      <c r="KWL71" s="200"/>
      <c r="KWM71" s="200"/>
      <c r="KWN71" s="201"/>
      <c r="KWO71" s="200"/>
      <c r="KWP71" s="200"/>
      <c r="KWQ71" s="200"/>
      <c r="KWR71" s="200"/>
      <c r="KWS71" s="200"/>
      <c r="KWT71" s="201"/>
      <c r="KWU71" s="200"/>
      <c r="KWV71" s="200"/>
      <c r="KWW71" s="200"/>
      <c r="KWX71" s="200"/>
      <c r="KWY71" s="200"/>
      <c r="KWZ71" s="201"/>
      <c r="KXA71" s="200"/>
      <c r="KXB71" s="200"/>
      <c r="KXC71" s="200"/>
      <c r="KXD71" s="200"/>
      <c r="KXE71" s="200"/>
      <c r="KXF71" s="201"/>
      <c r="KXG71" s="200"/>
      <c r="KXH71" s="200"/>
      <c r="KXI71" s="200"/>
      <c r="KXJ71" s="200"/>
      <c r="KXK71" s="200"/>
      <c r="KXL71" s="201"/>
      <c r="KXM71" s="200"/>
      <c r="KXN71" s="200"/>
      <c r="KXO71" s="200"/>
      <c r="KXP71" s="200"/>
      <c r="KXQ71" s="200"/>
      <c r="KXR71" s="201"/>
      <c r="KXS71" s="200"/>
      <c r="KXT71" s="200"/>
      <c r="KXU71" s="200"/>
      <c r="KXV71" s="200"/>
      <c r="KXW71" s="200"/>
      <c r="KXX71" s="201"/>
      <c r="KXY71" s="200"/>
      <c r="KXZ71" s="200"/>
      <c r="KYA71" s="200"/>
      <c r="KYB71" s="200"/>
      <c r="KYC71" s="200"/>
      <c r="KYD71" s="201"/>
      <c r="KYE71" s="200"/>
      <c r="KYF71" s="200"/>
      <c r="KYG71" s="200"/>
      <c r="KYH71" s="200"/>
      <c r="KYI71" s="200"/>
      <c r="KYJ71" s="201"/>
      <c r="KYK71" s="200"/>
      <c r="KYL71" s="200"/>
      <c r="KYM71" s="200"/>
      <c r="KYN71" s="200"/>
      <c r="KYO71" s="200"/>
      <c r="KYP71" s="201"/>
      <c r="KYQ71" s="200"/>
      <c r="KYR71" s="200"/>
      <c r="KYS71" s="200"/>
      <c r="KYT71" s="200"/>
      <c r="KYU71" s="200"/>
      <c r="KYV71" s="201"/>
      <c r="KYW71" s="200"/>
      <c r="KYX71" s="200"/>
      <c r="KYY71" s="200"/>
      <c r="KYZ71" s="200"/>
      <c r="KZA71" s="200"/>
      <c r="KZB71" s="201"/>
      <c r="KZC71" s="200"/>
      <c r="KZD71" s="200"/>
      <c r="KZE71" s="200"/>
      <c r="KZF71" s="200"/>
      <c r="KZG71" s="200"/>
      <c r="KZH71" s="201"/>
      <c r="KZI71" s="200"/>
      <c r="KZJ71" s="200"/>
      <c r="KZK71" s="200"/>
      <c r="KZL71" s="200"/>
      <c r="KZM71" s="200"/>
      <c r="KZN71" s="201"/>
      <c r="KZO71" s="200"/>
      <c r="KZP71" s="200"/>
      <c r="KZQ71" s="200"/>
      <c r="KZR71" s="200"/>
      <c r="KZS71" s="200"/>
      <c r="KZT71" s="201"/>
      <c r="KZU71" s="200"/>
      <c r="KZV71" s="200"/>
      <c r="KZW71" s="200"/>
      <c r="KZX71" s="200"/>
      <c r="KZY71" s="200"/>
      <c r="KZZ71" s="201"/>
      <c r="LAA71" s="200"/>
      <c r="LAB71" s="200"/>
      <c r="LAC71" s="200"/>
      <c r="LAD71" s="200"/>
      <c r="LAE71" s="200"/>
      <c r="LAF71" s="201"/>
      <c r="LAG71" s="200"/>
      <c r="LAH71" s="200"/>
      <c r="LAI71" s="200"/>
      <c r="LAJ71" s="200"/>
      <c r="LAK71" s="200"/>
      <c r="LAL71" s="201"/>
      <c r="LAM71" s="200"/>
      <c r="LAN71" s="200"/>
      <c r="LAO71" s="200"/>
      <c r="LAP71" s="200"/>
      <c r="LAQ71" s="200"/>
      <c r="LAR71" s="201"/>
      <c r="LAS71" s="200"/>
      <c r="LAT71" s="200"/>
      <c r="LAU71" s="200"/>
      <c r="LAV71" s="200"/>
      <c r="LAW71" s="200"/>
      <c r="LAX71" s="201"/>
      <c r="LAY71" s="200"/>
      <c r="LAZ71" s="200"/>
      <c r="LBA71" s="200"/>
      <c r="LBB71" s="200"/>
      <c r="LBC71" s="200"/>
      <c r="LBD71" s="201"/>
      <c r="LBE71" s="200"/>
      <c r="LBF71" s="200"/>
      <c r="LBG71" s="200"/>
      <c r="LBH71" s="200"/>
      <c r="LBI71" s="200"/>
      <c r="LBJ71" s="201"/>
      <c r="LBK71" s="200"/>
      <c r="LBL71" s="200"/>
      <c r="LBM71" s="200"/>
      <c r="LBN71" s="200"/>
      <c r="LBO71" s="200"/>
      <c r="LBP71" s="201"/>
      <c r="LBQ71" s="200"/>
      <c r="LBR71" s="200"/>
      <c r="LBS71" s="200"/>
      <c r="LBT71" s="200"/>
      <c r="LBU71" s="200"/>
      <c r="LBV71" s="201"/>
      <c r="LBW71" s="200"/>
      <c r="LBX71" s="200"/>
      <c r="LBY71" s="200"/>
      <c r="LBZ71" s="200"/>
      <c r="LCA71" s="200"/>
      <c r="LCB71" s="201"/>
      <c r="LCC71" s="200"/>
      <c r="LCD71" s="200"/>
      <c r="LCE71" s="200"/>
      <c r="LCF71" s="200"/>
      <c r="LCG71" s="200"/>
      <c r="LCH71" s="201"/>
      <c r="LCI71" s="200"/>
      <c r="LCJ71" s="200"/>
      <c r="LCK71" s="200"/>
      <c r="LCL71" s="200"/>
      <c r="LCM71" s="200"/>
      <c r="LCN71" s="201"/>
      <c r="LCO71" s="200"/>
      <c r="LCP71" s="200"/>
      <c r="LCQ71" s="200"/>
      <c r="LCR71" s="200"/>
      <c r="LCS71" s="200"/>
      <c r="LCT71" s="201"/>
      <c r="LCU71" s="200"/>
      <c r="LCV71" s="200"/>
      <c r="LCW71" s="200"/>
      <c r="LCX71" s="200"/>
      <c r="LCY71" s="200"/>
      <c r="LCZ71" s="201"/>
      <c r="LDA71" s="200"/>
      <c r="LDB71" s="200"/>
      <c r="LDC71" s="200"/>
      <c r="LDD71" s="200"/>
      <c r="LDE71" s="200"/>
      <c r="LDF71" s="201"/>
      <c r="LDG71" s="200"/>
      <c r="LDH71" s="200"/>
      <c r="LDI71" s="200"/>
      <c r="LDJ71" s="200"/>
      <c r="LDK71" s="200"/>
      <c r="LDL71" s="201"/>
      <c r="LDM71" s="200"/>
      <c r="LDN71" s="200"/>
      <c r="LDO71" s="200"/>
      <c r="LDP71" s="200"/>
      <c r="LDQ71" s="200"/>
      <c r="LDR71" s="201"/>
      <c r="LDS71" s="200"/>
      <c r="LDT71" s="200"/>
      <c r="LDU71" s="200"/>
      <c r="LDV71" s="200"/>
      <c r="LDW71" s="200"/>
      <c r="LDX71" s="201"/>
      <c r="LDY71" s="200"/>
      <c r="LDZ71" s="200"/>
      <c r="LEA71" s="200"/>
      <c r="LEB71" s="200"/>
      <c r="LEC71" s="200"/>
      <c r="LED71" s="201"/>
      <c r="LEE71" s="200"/>
      <c r="LEF71" s="200"/>
      <c r="LEG71" s="200"/>
      <c r="LEH71" s="200"/>
      <c r="LEI71" s="200"/>
      <c r="LEJ71" s="201"/>
      <c r="LEK71" s="200"/>
      <c r="LEL71" s="200"/>
      <c r="LEM71" s="200"/>
      <c r="LEN71" s="200"/>
      <c r="LEO71" s="200"/>
      <c r="LEP71" s="201"/>
      <c r="LEQ71" s="200"/>
      <c r="LER71" s="200"/>
      <c r="LES71" s="200"/>
      <c r="LET71" s="200"/>
      <c r="LEU71" s="200"/>
      <c r="LEV71" s="201"/>
      <c r="LEW71" s="200"/>
      <c r="LEX71" s="200"/>
      <c r="LEY71" s="200"/>
      <c r="LEZ71" s="200"/>
      <c r="LFA71" s="200"/>
      <c r="LFB71" s="201"/>
      <c r="LFC71" s="200"/>
      <c r="LFD71" s="200"/>
      <c r="LFE71" s="200"/>
      <c r="LFF71" s="200"/>
      <c r="LFG71" s="200"/>
      <c r="LFH71" s="201"/>
      <c r="LFI71" s="200"/>
      <c r="LFJ71" s="200"/>
      <c r="LFK71" s="200"/>
      <c r="LFL71" s="200"/>
      <c r="LFM71" s="200"/>
      <c r="LFN71" s="201"/>
      <c r="LFO71" s="200"/>
      <c r="LFP71" s="200"/>
      <c r="LFQ71" s="200"/>
      <c r="LFR71" s="200"/>
      <c r="LFS71" s="200"/>
      <c r="LFT71" s="201"/>
      <c r="LFU71" s="200"/>
      <c r="LFV71" s="200"/>
      <c r="LFW71" s="200"/>
      <c r="LFX71" s="200"/>
      <c r="LFY71" s="200"/>
      <c r="LFZ71" s="201"/>
      <c r="LGA71" s="200"/>
      <c r="LGB71" s="200"/>
      <c r="LGC71" s="200"/>
      <c r="LGD71" s="200"/>
      <c r="LGE71" s="200"/>
      <c r="LGF71" s="201"/>
      <c r="LGG71" s="200"/>
      <c r="LGH71" s="200"/>
      <c r="LGI71" s="200"/>
      <c r="LGJ71" s="200"/>
      <c r="LGK71" s="200"/>
      <c r="LGL71" s="201"/>
      <c r="LGM71" s="200"/>
      <c r="LGN71" s="200"/>
      <c r="LGO71" s="200"/>
      <c r="LGP71" s="200"/>
      <c r="LGQ71" s="200"/>
      <c r="LGR71" s="201"/>
      <c r="LGS71" s="200"/>
      <c r="LGT71" s="200"/>
      <c r="LGU71" s="200"/>
      <c r="LGV71" s="200"/>
      <c r="LGW71" s="200"/>
      <c r="LGX71" s="201"/>
      <c r="LGY71" s="200"/>
      <c r="LGZ71" s="200"/>
      <c r="LHA71" s="200"/>
      <c r="LHB71" s="200"/>
      <c r="LHC71" s="200"/>
      <c r="LHD71" s="201"/>
      <c r="LHE71" s="200"/>
      <c r="LHF71" s="200"/>
      <c r="LHG71" s="200"/>
      <c r="LHH71" s="200"/>
      <c r="LHI71" s="200"/>
      <c r="LHJ71" s="201"/>
      <c r="LHK71" s="200"/>
      <c r="LHL71" s="200"/>
      <c r="LHM71" s="200"/>
      <c r="LHN71" s="200"/>
      <c r="LHO71" s="200"/>
      <c r="LHP71" s="201"/>
      <c r="LHQ71" s="200"/>
      <c r="LHR71" s="200"/>
      <c r="LHS71" s="200"/>
      <c r="LHT71" s="200"/>
      <c r="LHU71" s="200"/>
      <c r="LHV71" s="201"/>
      <c r="LHW71" s="200"/>
      <c r="LHX71" s="200"/>
      <c r="LHY71" s="200"/>
      <c r="LHZ71" s="200"/>
      <c r="LIA71" s="200"/>
      <c r="LIB71" s="201"/>
      <c r="LIC71" s="200"/>
      <c r="LID71" s="200"/>
      <c r="LIE71" s="200"/>
      <c r="LIF71" s="200"/>
      <c r="LIG71" s="200"/>
      <c r="LIH71" s="201"/>
      <c r="LII71" s="200"/>
      <c r="LIJ71" s="200"/>
      <c r="LIK71" s="200"/>
      <c r="LIL71" s="200"/>
      <c r="LIM71" s="200"/>
      <c r="LIN71" s="201"/>
      <c r="LIO71" s="200"/>
      <c r="LIP71" s="200"/>
      <c r="LIQ71" s="200"/>
      <c r="LIR71" s="200"/>
      <c r="LIS71" s="200"/>
      <c r="LIT71" s="201"/>
      <c r="LIU71" s="200"/>
      <c r="LIV71" s="200"/>
      <c r="LIW71" s="200"/>
      <c r="LIX71" s="200"/>
      <c r="LIY71" s="200"/>
      <c r="LIZ71" s="201"/>
      <c r="LJA71" s="200"/>
      <c r="LJB71" s="200"/>
      <c r="LJC71" s="200"/>
      <c r="LJD71" s="200"/>
      <c r="LJE71" s="200"/>
      <c r="LJF71" s="201"/>
      <c r="LJG71" s="200"/>
      <c r="LJH71" s="200"/>
      <c r="LJI71" s="200"/>
      <c r="LJJ71" s="200"/>
      <c r="LJK71" s="200"/>
      <c r="LJL71" s="201"/>
      <c r="LJM71" s="200"/>
      <c r="LJN71" s="200"/>
      <c r="LJO71" s="200"/>
      <c r="LJP71" s="200"/>
      <c r="LJQ71" s="200"/>
      <c r="LJR71" s="201"/>
      <c r="LJS71" s="200"/>
      <c r="LJT71" s="200"/>
      <c r="LJU71" s="200"/>
      <c r="LJV71" s="200"/>
      <c r="LJW71" s="200"/>
      <c r="LJX71" s="201"/>
      <c r="LJY71" s="200"/>
      <c r="LJZ71" s="200"/>
      <c r="LKA71" s="200"/>
      <c r="LKB71" s="200"/>
      <c r="LKC71" s="200"/>
      <c r="LKD71" s="201"/>
      <c r="LKE71" s="200"/>
      <c r="LKF71" s="200"/>
      <c r="LKG71" s="200"/>
      <c r="LKH71" s="200"/>
      <c r="LKI71" s="200"/>
      <c r="LKJ71" s="201"/>
      <c r="LKK71" s="200"/>
      <c r="LKL71" s="200"/>
      <c r="LKM71" s="200"/>
      <c r="LKN71" s="200"/>
      <c r="LKO71" s="200"/>
      <c r="LKP71" s="201"/>
      <c r="LKQ71" s="200"/>
      <c r="LKR71" s="200"/>
      <c r="LKS71" s="200"/>
      <c r="LKT71" s="200"/>
      <c r="LKU71" s="200"/>
      <c r="LKV71" s="201"/>
      <c r="LKW71" s="200"/>
      <c r="LKX71" s="200"/>
      <c r="LKY71" s="200"/>
      <c r="LKZ71" s="200"/>
      <c r="LLA71" s="200"/>
      <c r="LLB71" s="201"/>
      <c r="LLC71" s="200"/>
      <c r="LLD71" s="200"/>
      <c r="LLE71" s="200"/>
      <c r="LLF71" s="200"/>
      <c r="LLG71" s="200"/>
      <c r="LLH71" s="201"/>
      <c r="LLI71" s="200"/>
      <c r="LLJ71" s="200"/>
      <c r="LLK71" s="200"/>
      <c r="LLL71" s="200"/>
      <c r="LLM71" s="200"/>
      <c r="LLN71" s="201"/>
      <c r="LLO71" s="200"/>
      <c r="LLP71" s="200"/>
      <c r="LLQ71" s="200"/>
      <c r="LLR71" s="200"/>
      <c r="LLS71" s="200"/>
      <c r="LLT71" s="201"/>
      <c r="LLU71" s="200"/>
      <c r="LLV71" s="200"/>
      <c r="LLW71" s="200"/>
      <c r="LLX71" s="200"/>
      <c r="LLY71" s="200"/>
      <c r="LLZ71" s="201"/>
      <c r="LMA71" s="200"/>
      <c r="LMB71" s="200"/>
      <c r="LMC71" s="200"/>
      <c r="LMD71" s="200"/>
      <c r="LME71" s="200"/>
      <c r="LMF71" s="201"/>
      <c r="LMG71" s="200"/>
      <c r="LMH71" s="200"/>
      <c r="LMI71" s="200"/>
      <c r="LMJ71" s="200"/>
      <c r="LMK71" s="200"/>
      <c r="LML71" s="201"/>
      <c r="LMM71" s="200"/>
      <c r="LMN71" s="200"/>
      <c r="LMO71" s="200"/>
      <c r="LMP71" s="200"/>
      <c r="LMQ71" s="200"/>
      <c r="LMR71" s="201"/>
      <c r="LMS71" s="200"/>
      <c r="LMT71" s="200"/>
      <c r="LMU71" s="200"/>
      <c r="LMV71" s="200"/>
      <c r="LMW71" s="200"/>
      <c r="LMX71" s="201"/>
      <c r="LMY71" s="200"/>
      <c r="LMZ71" s="200"/>
      <c r="LNA71" s="200"/>
      <c r="LNB71" s="200"/>
      <c r="LNC71" s="200"/>
      <c r="LND71" s="201"/>
      <c r="LNE71" s="200"/>
      <c r="LNF71" s="200"/>
      <c r="LNG71" s="200"/>
      <c r="LNH71" s="200"/>
      <c r="LNI71" s="200"/>
      <c r="LNJ71" s="201"/>
      <c r="LNK71" s="200"/>
      <c r="LNL71" s="200"/>
      <c r="LNM71" s="200"/>
      <c r="LNN71" s="200"/>
      <c r="LNO71" s="200"/>
      <c r="LNP71" s="201"/>
      <c r="LNQ71" s="200"/>
      <c r="LNR71" s="200"/>
      <c r="LNS71" s="200"/>
      <c r="LNT71" s="200"/>
      <c r="LNU71" s="200"/>
      <c r="LNV71" s="201"/>
      <c r="LNW71" s="200"/>
      <c r="LNX71" s="200"/>
      <c r="LNY71" s="200"/>
      <c r="LNZ71" s="200"/>
      <c r="LOA71" s="200"/>
      <c r="LOB71" s="201"/>
      <c r="LOC71" s="200"/>
      <c r="LOD71" s="200"/>
      <c r="LOE71" s="200"/>
      <c r="LOF71" s="200"/>
      <c r="LOG71" s="200"/>
      <c r="LOH71" s="201"/>
      <c r="LOI71" s="200"/>
      <c r="LOJ71" s="200"/>
      <c r="LOK71" s="200"/>
      <c r="LOL71" s="200"/>
      <c r="LOM71" s="200"/>
      <c r="LON71" s="201"/>
      <c r="LOO71" s="200"/>
      <c r="LOP71" s="200"/>
      <c r="LOQ71" s="200"/>
      <c r="LOR71" s="200"/>
      <c r="LOS71" s="200"/>
      <c r="LOT71" s="201"/>
      <c r="LOU71" s="200"/>
      <c r="LOV71" s="200"/>
      <c r="LOW71" s="200"/>
      <c r="LOX71" s="200"/>
      <c r="LOY71" s="200"/>
      <c r="LOZ71" s="201"/>
      <c r="LPA71" s="200"/>
      <c r="LPB71" s="200"/>
      <c r="LPC71" s="200"/>
      <c r="LPD71" s="200"/>
      <c r="LPE71" s="200"/>
      <c r="LPF71" s="201"/>
      <c r="LPG71" s="200"/>
      <c r="LPH71" s="200"/>
      <c r="LPI71" s="200"/>
      <c r="LPJ71" s="200"/>
      <c r="LPK71" s="200"/>
      <c r="LPL71" s="201"/>
      <c r="LPM71" s="200"/>
      <c r="LPN71" s="200"/>
      <c r="LPO71" s="200"/>
      <c r="LPP71" s="200"/>
      <c r="LPQ71" s="200"/>
      <c r="LPR71" s="201"/>
      <c r="LPS71" s="200"/>
      <c r="LPT71" s="200"/>
      <c r="LPU71" s="200"/>
      <c r="LPV71" s="200"/>
      <c r="LPW71" s="200"/>
      <c r="LPX71" s="201"/>
      <c r="LPY71" s="200"/>
      <c r="LPZ71" s="200"/>
      <c r="LQA71" s="200"/>
      <c r="LQB71" s="200"/>
      <c r="LQC71" s="200"/>
      <c r="LQD71" s="201"/>
      <c r="LQE71" s="200"/>
      <c r="LQF71" s="200"/>
      <c r="LQG71" s="200"/>
      <c r="LQH71" s="200"/>
      <c r="LQI71" s="200"/>
      <c r="LQJ71" s="201"/>
      <c r="LQK71" s="200"/>
      <c r="LQL71" s="200"/>
      <c r="LQM71" s="200"/>
      <c r="LQN71" s="200"/>
      <c r="LQO71" s="200"/>
      <c r="LQP71" s="201"/>
      <c r="LQQ71" s="200"/>
      <c r="LQR71" s="200"/>
      <c r="LQS71" s="200"/>
      <c r="LQT71" s="200"/>
      <c r="LQU71" s="200"/>
      <c r="LQV71" s="201"/>
      <c r="LQW71" s="200"/>
      <c r="LQX71" s="200"/>
      <c r="LQY71" s="200"/>
      <c r="LQZ71" s="200"/>
      <c r="LRA71" s="200"/>
      <c r="LRB71" s="201"/>
      <c r="LRC71" s="200"/>
      <c r="LRD71" s="200"/>
      <c r="LRE71" s="200"/>
      <c r="LRF71" s="200"/>
      <c r="LRG71" s="200"/>
      <c r="LRH71" s="201"/>
      <c r="LRI71" s="200"/>
      <c r="LRJ71" s="200"/>
      <c r="LRK71" s="200"/>
      <c r="LRL71" s="200"/>
      <c r="LRM71" s="200"/>
      <c r="LRN71" s="201"/>
      <c r="LRO71" s="200"/>
      <c r="LRP71" s="200"/>
      <c r="LRQ71" s="200"/>
      <c r="LRR71" s="200"/>
      <c r="LRS71" s="200"/>
      <c r="LRT71" s="201"/>
      <c r="LRU71" s="200"/>
      <c r="LRV71" s="200"/>
      <c r="LRW71" s="200"/>
      <c r="LRX71" s="200"/>
      <c r="LRY71" s="200"/>
      <c r="LRZ71" s="201"/>
      <c r="LSA71" s="200"/>
      <c r="LSB71" s="200"/>
      <c r="LSC71" s="200"/>
      <c r="LSD71" s="200"/>
      <c r="LSE71" s="200"/>
      <c r="LSF71" s="201"/>
      <c r="LSG71" s="200"/>
      <c r="LSH71" s="200"/>
      <c r="LSI71" s="200"/>
      <c r="LSJ71" s="200"/>
      <c r="LSK71" s="200"/>
      <c r="LSL71" s="201"/>
      <c r="LSM71" s="200"/>
      <c r="LSN71" s="200"/>
      <c r="LSO71" s="200"/>
      <c r="LSP71" s="200"/>
      <c r="LSQ71" s="200"/>
      <c r="LSR71" s="201"/>
      <c r="LSS71" s="200"/>
      <c r="LST71" s="200"/>
      <c r="LSU71" s="200"/>
      <c r="LSV71" s="200"/>
      <c r="LSW71" s="200"/>
      <c r="LSX71" s="201"/>
      <c r="LSY71" s="200"/>
      <c r="LSZ71" s="200"/>
      <c r="LTA71" s="200"/>
      <c r="LTB71" s="200"/>
      <c r="LTC71" s="200"/>
      <c r="LTD71" s="201"/>
      <c r="LTE71" s="200"/>
      <c r="LTF71" s="200"/>
      <c r="LTG71" s="200"/>
      <c r="LTH71" s="200"/>
      <c r="LTI71" s="200"/>
      <c r="LTJ71" s="201"/>
      <c r="LTK71" s="200"/>
      <c r="LTL71" s="200"/>
      <c r="LTM71" s="200"/>
      <c r="LTN71" s="200"/>
      <c r="LTO71" s="200"/>
      <c r="LTP71" s="201"/>
      <c r="LTQ71" s="200"/>
      <c r="LTR71" s="200"/>
      <c r="LTS71" s="200"/>
      <c r="LTT71" s="200"/>
      <c r="LTU71" s="200"/>
      <c r="LTV71" s="201"/>
      <c r="LTW71" s="200"/>
      <c r="LTX71" s="200"/>
      <c r="LTY71" s="200"/>
      <c r="LTZ71" s="200"/>
      <c r="LUA71" s="200"/>
      <c r="LUB71" s="201"/>
      <c r="LUC71" s="200"/>
      <c r="LUD71" s="200"/>
      <c r="LUE71" s="200"/>
      <c r="LUF71" s="200"/>
      <c r="LUG71" s="200"/>
      <c r="LUH71" s="201"/>
      <c r="LUI71" s="200"/>
      <c r="LUJ71" s="200"/>
      <c r="LUK71" s="200"/>
      <c r="LUL71" s="200"/>
      <c r="LUM71" s="200"/>
      <c r="LUN71" s="201"/>
      <c r="LUO71" s="200"/>
      <c r="LUP71" s="200"/>
      <c r="LUQ71" s="200"/>
      <c r="LUR71" s="200"/>
      <c r="LUS71" s="200"/>
      <c r="LUT71" s="201"/>
      <c r="LUU71" s="200"/>
      <c r="LUV71" s="200"/>
      <c r="LUW71" s="200"/>
      <c r="LUX71" s="200"/>
      <c r="LUY71" s="200"/>
      <c r="LUZ71" s="201"/>
      <c r="LVA71" s="200"/>
      <c r="LVB71" s="200"/>
      <c r="LVC71" s="200"/>
      <c r="LVD71" s="200"/>
      <c r="LVE71" s="200"/>
      <c r="LVF71" s="201"/>
      <c r="LVG71" s="200"/>
      <c r="LVH71" s="200"/>
      <c r="LVI71" s="200"/>
      <c r="LVJ71" s="200"/>
      <c r="LVK71" s="200"/>
      <c r="LVL71" s="201"/>
      <c r="LVM71" s="200"/>
      <c r="LVN71" s="200"/>
      <c r="LVO71" s="200"/>
      <c r="LVP71" s="200"/>
      <c r="LVQ71" s="200"/>
      <c r="LVR71" s="201"/>
      <c r="LVS71" s="200"/>
      <c r="LVT71" s="200"/>
      <c r="LVU71" s="200"/>
      <c r="LVV71" s="200"/>
      <c r="LVW71" s="200"/>
      <c r="LVX71" s="201"/>
      <c r="LVY71" s="200"/>
      <c r="LVZ71" s="200"/>
      <c r="LWA71" s="200"/>
      <c r="LWB71" s="200"/>
      <c r="LWC71" s="200"/>
      <c r="LWD71" s="201"/>
      <c r="LWE71" s="200"/>
      <c r="LWF71" s="200"/>
      <c r="LWG71" s="200"/>
      <c r="LWH71" s="200"/>
      <c r="LWI71" s="200"/>
      <c r="LWJ71" s="201"/>
      <c r="LWK71" s="200"/>
      <c r="LWL71" s="200"/>
      <c r="LWM71" s="200"/>
      <c r="LWN71" s="200"/>
      <c r="LWO71" s="200"/>
      <c r="LWP71" s="201"/>
      <c r="LWQ71" s="200"/>
      <c r="LWR71" s="200"/>
      <c r="LWS71" s="200"/>
      <c r="LWT71" s="200"/>
      <c r="LWU71" s="200"/>
      <c r="LWV71" s="201"/>
      <c r="LWW71" s="200"/>
      <c r="LWX71" s="200"/>
      <c r="LWY71" s="200"/>
      <c r="LWZ71" s="200"/>
      <c r="LXA71" s="200"/>
      <c r="LXB71" s="201"/>
      <c r="LXC71" s="200"/>
      <c r="LXD71" s="200"/>
      <c r="LXE71" s="200"/>
      <c r="LXF71" s="200"/>
      <c r="LXG71" s="200"/>
      <c r="LXH71" s="201"/>
      <c r="LXI71" s="200"/>
      <c r="LXJ71" s="200"/>
      <c r="LXK71" s="200"/>
      <c r="LXL71" s="200"/>
      <c r="LXM71" s="200"/>
      <c r="LXN71" s="201"/>
      <c r="LXO71" s="200"/>
      <c r="LXP71" s="200"/>
      <c r="LXQ71" s="200"/>
      <c r="LXR71" s="200"/>
      <c r="LXS71" s="200"/>
      <c r="LXT71" s="201"/>
      <c r="LXU71" s="200"/>
      <c r="LXV71" s="200"/>
      <c r="LXW71" s="200"/>
      <c r="LXX71" s="200"/>
      <c r="LXY71" s="200"/>
      <c r="LXZ71" s="201"/>
      <c r="LYA71" s="200"/>
      <c r="LYB71" s="200"/>
      <c r="LYC71" s="200"/>
      <c r="LYD71" s="200"/>
      <c r="LYE71" s="200"/>
      <c r="LYF71" s="201"/>
      <c r="LYG71" s="200"/>
      <c r="LYH71" s="200"/>
      <c r="LYI71" s="200"/>
      <c r="LYJ71" s="200"/>
      <c r="LYK71" s="200"/>
      <c r="LYL71" s="201"/>
      <c r="LYM71" s="200"/>
      <c r="LYN71" s="200"/>
      <c r="LYO71" s="200"/>
      <c r="LYP71" s="200"/>
      <c r="LYQ71" s="200"/>
      <c r="LYR71" s="201"/>
      <c r="LYS71" s="200"/>
      <c r="LYT71" s="200"/>
      <c r="LYU71" s="200"/>
      <c r="LYV71" s="200"/>
      <c r="LYW71" s="200"/>
      <c r="LYX71" s="201"/>
      <c r="LYY71" s="200"/>
      <c r="LYZ71" s="200"/>
      <c r="LZA71" s="200"/>
      <c r="LZB71" s="200"/>
      <c r="LZC71" s="200"/>
      <c r="LZD71" s="201"/>
      <c r="LZE71" s="200"/>
      <c r="LZF71" s="200"/>
      <c r="LZG71" s="200"/>
      <c r="LZH71" s="200"/>
      <c r="LZI71" s="200"/>
      <c r="LZJ71" s="201"/>
      <c r="LZK71" s="200"/>
      <c r="LZL71" s="200"/>
      <c r="LZM71" s="200"/>
      <c r="LZN71" s="200"/>
      <c r="LZO71" s="200"/>
      <c r="LZP71" s="201"/>
      <c r="LZQ71" s="200"/>
      <c r="LZR71" s="200"/>
      <c r="LZS71" s="200"/>
      <c r="LZT71" s="200"/>
      <c r="LZU71" s="200"/>
      <c r="LZV71" s="201"/>
      <c r="LZW71" s="200"/>
      <c r="LZX71" s="200"/>
      <c r="LZY71" s="200"/>
      <c r="LZZ71" s="200"/>
      <c r="MAA71" s="200"/>
      <c r="MAB71" s="201"/>
      <c r="MAC71" s="200"/>
      <c r="MAD71" s="200"/>
      <c r="MAE71" s="200"/>
      <c r="MAF71" s="200"/>
      <c r="MAG71" s="200"/>
      <c r="MAH71" s="201"/>
      <c r="MAI71" s="200"/>
      <c r="MAJ71" s="200"/>
      <c r="MAK71" s="200"/>
      <c r="MAL71" s="200"/>
      <c r="MAM71" s="200"/>
      <c r="MAN71" s="201"/>
      <c r="MAO71" s="200"/>
      <c r="MAP71" s="200"/>
      <c r="MAQ71" s="200"/>
      <c r="MAR71" s="200"/>
      <c r="MAS71" s="200"/>
      <c r="MAT71" s="201"/>
      <c r="MAU71" s="200"/>
      <c r="MAV71" s="200"/>
      <c r="MAW71" s="200"/>
      <c r="MAX71" s="200"/>
      <c r="MAY71" s="200"/>
      <c r="MAZ71" s="201"/>
      <c r="MBA71" s="200"/>
      <c r="MBB71" s="200"/>
      <c r="MBC71" s="200"/>
      <c r="MBD71" s="200"/>
      <c r="MBE71" s="200"/>
      <c r="MBF71" s="201"/>
      <c r="MBG71" s="200"/>
      <c r="MBH71" s="200"/>
      <c r="MBI71" s="200"/>
      <c r="MBJ71" s="200"/>
      <c r="MBK71" s="200"/>
      <c r="MBL71" s="201"/>
      <c r="MBM71" s="200"/>
      <c r="MBN71" s="200"/>
      <c r="MBO71" s="200"/>
      <c r="MBP71" s="200"/>
      <c r="MBQ71" s="200"/>
      <c r="MBR71" s="201"/>
      <c r="MBS71" s="200"/>
      <c r="MBT71" s="200"/>
      <c r="MBU71" s="200"/>
      <c r="MBV71" s="200"/>
      <c r="MBW71" s="200"/>
      <c r="MBX71" s="201"/>
      <c r="MBY71" s="200"/>
      <c r="MBZ71" s="200"/>
      <c r="MCA71" s="200"/>
      <c r="MCB71" s="200"/>
      <c r="MCC71" s="200"/>
      <c r="MCD71" s="201"/>
      <c r="MCE71" s="200"/>
      <c r="MCF71" s="200"/>
      <c r="MCG71" s="200"/>
      <c r="MCH71" s="200"/>
      <c r="MCI71" s="200"/>
      <c r="MCJ71" s="201"/>
      <c r="MCK71" s="200"/>
      <c r="MCL71" s="200"/>
      <c r="MCM71" s="200"/>
      <c r="MCN71" s="200"/>
      <c r="MCO71" s="200"/>
      <c r="MCP71" s="201"/>
      <c r="MCQ71" s="200"/>
      <c r="MCR71" s="200"/>
      <c r="MCS71" s="200"/>
      <c r="MCT71" s="200"/>
      <c r="MCU71" s="200"/>
      <c r="MCV71" s="201"/>
      <c r="MCW71" s="200"/>
      <c r="MCX71" s="200"/>
      <c r="MCY71" s="200"/>
      <c r="MCZ71" s="200"/>
      <c r="MDA71" s="200"/>
      <c r="MDB71" s="201"/>
      <c r="MDC71" s="200"/>
      <c r="MDD71" s="200"/>
      <c r="MDE71" s="200"/>
      <c r="MDF71" s="200"/>
      <c r="MDG71" s="200"/>
      <c r="MDH71" s="201"/>
      <c r="MDI71" s="200"/>
      <c r="MDJ71" s="200"/>
      <c r="MDK71" s="200"/>
      <c r="MDL71" s="200"/>
      <c r="MDM71" s="200"/>
      <c r="MDN71" s="201"/>
      <c r="MDO71" s="200"/>
      <c r="MDP71" s="200"/>
      <c r="MDQ71" s="200"/>
      <c r="MDR71" s="200"/>
      <c r="MDS71" s="200"/>
      <c r="MDT71" s="201"/>
      <c r="MDU71" s="200"/>
      <c r="MDV71" s="200"/>
      <c r="MDW71" s="200"/>
      <c r="MDX71" s="200"/>
      <c r="MDY71" s="200"/>
      <c r="MDZ71" s="201"/>
      <c r="MEA71" s="200"/>
      <c r="MEB71" s="200"/>
      <c r="MEC71" s="200"/>
      <c r="MED71" s="200"/>
      <c r="MEE71" s="200"/>
      <c r="MEF71" s="201"/>
      <c r="MEG71" s="200"/>
      <c r="MEH71" s="200"/>
      <c r="MEI71" s="200"/>
      <c r="MEJ71" s="200"/>
      <c r="MEK71" s="200"/>
      <c r="MEL71" s="201"/>
      <c r="MEM71" s="200"/>
      <c r="MEN71" s="200"/>
      <c r="MEO71" s="200"/>
      <c r="MEP71" s="200"/>
      <c r="MEQ71" s="200"/>
      <c r="MER71" s="201"/>
      <c r="MES71" s="200"/>
      <c r="MET71" s="200"/>
      <c r="MEU71" s="200"/>
      <c r="MEV71" s="200"/>
      <c r="MEW71" s="200"/>
      <c r="MEX71" s="201"/>
      <c r="MEY71" s="200"/>
      <c r="MEZ71" s="200"/>
      <c r="MFA71" s="200"/>
      <c r="MFB71" s="200"/>
      <c r="MFC71" s="200"/>
      <c r="MFD71" s="201"/>
      <c r="MFE71" s="200"/>
      <c r="MFF71" s="200"/>
      <c r="MFG71" s="200"/>
      <c r="MFH71" s="200"/>
      <c r="MFI71" s="200"/>
      <c r="MFJ71" s="201"/>
      <c r="MFK71" s="200"/>
      <c r="MFL71" s="200"/>
      <c r="MFM71" s="200"/>
      <c r="MFN71" s="200"/>
      <c r="MFO71" s="200"/>
      <c r="MFP71" s="201"/>
      <c r="MFQ71" s="200"/>
      <c r="MFR71" s="200"/>
      <c r="MFS71" s="200"/>
      <c r="MFT71" s="200"/>
      <c r="MFU71" s="200"/>
      <c r="MFV71" s="201"/>
      <c r="MFW71" s="200"/>
      <c r="MFX71" s="200"/>
      <c r="MFY71" s="200"/>
      <c r="MFZ71" s="200"/>
      <c r="MGA71" s="200"/>
      <c r="MGB71" s="201"/>
      <c r="MGC71" s="200"/>
      <c r="MGD71" s="200"/>
      <c r="MGE71" s="200"/>
      <c r="MGF71" s="200"/>
      <c r="MGG71" s="200"/>
      <c r="MGH71" s="201"/>
      <c r="MGI71" s="200"/>
      <c r="MGJ71" s="200"/>
      <c r="MGK71" s="200"/>
      <c r="MGL71" s="200"/>
      <c r="MGM71" s="200"/>
      <c r="MGN71" s="201"/>
      <c r="MGO71" s="200"/>
      <c r="MGP71" s="200"/>
      <c r="MGQ71" s="200"/>
      <c r="MGR71" s="200"/>
      <c r="MGS71" s="200"/>
      <c r="MGT71" s="201"/>
      <c r="MGU71" s="200"/>
      <c r="MGV71" s="200"/>
      <c r="MGW71" s="200"/>
      <c r="MGX71" s="200"/>
      <c r="MGY71" s="200"/>
      <c r="MGZ71" s="201"/>
      <c r="MHA71" s="200"/>
      <c r="MHB71" s="200"/>
      <c r="MHC71" s="200"/>
      <c r="MHD71" s="200"/>
      <c r="MHE71" s="200"/>
      <c r="MHF71" s="201"/>
      <c r="MHG71" s="200"/>
      <c r="MHH71" s="200"/>
      <c r="MHI71" s="200"/>
      <c r="MHJ71" s="200"/>
      <c r="MHK71" s="200"/>
      <c r="MHL71" s="201"/>
      <c r="MHM71" s="200"/>
      <c r="MHN71" s="200"/>
      <c r="MHO71" s="200"/>
      <c r="MHP71" s="200"/>
      <c r="MHQ71" s="200"/>
      <c r="MHR71" s="201"/>
      <c r="MHS71" s="200"/>
      <c r="MHT71" s="200"/>
      <c r="MHU71" s="200"/>
      <c r="MHV71" s="200"/>
      <c r="MHW71" s="200"/>
      <c r="MHX71" s="201"/>
      <c r="MHY71" s="200"/>
      <c r="MHZ71" s="200"/>
      <c r="MIA71" s="200"/>
      <c r="MIB71" s="200"/>
      <c r="MIC71" s="200"/>
      <c r="MID71" s="201"/>
      <c r="MIE71" s="200"/>
      <c r="MIF71" s="200"/>
      <c r="MIG71" s="200"/>
      <c r="MIH71" s="200"/>
      <c r="MII71" s="200"/>
      <c r="MIJ71" s="201"/>
      <c r="MIK71" s="200"/>
      <c r="MIL71" s="200"/>
      <c r="MIM71" s="200"/>
      <c r="MIN71" s="200"/>
      <c r="MIO71" s="200"/>
      <c r="MIP71" s="201"/>
      <c r="MIQ71" s="200"/>
      <c r="MIR71" s="200"/>
      <c r="MIS71" s="200"/>
      <c r="MIT71" s="200"/>
      <c r="MIU71" s="200"/>
      <c r="MIV71" s="201"/>
      <c r="MIW71" s="200"/>
      <c r="MIX71" s="200"/>
      <c r="MIY71" s="200"/>
      <c r="MIZ71" s="200"/>
      <c r="MJA71" s="200"/>
      <c r="MJB71" s="201"/>
      <c r="MJC71" s="200"/>
      <c r="MJD71" s="200"/>
      <c r="MJE71" s="200"/>
      <c r="MJF71" s="200"/>
      <c r="MJG71" s="200"/>
      <c r="MJH71" s="201"/>
      <c r="MJI71" s="200"/>
      <c r="MJJ71" s="200"/>
      <c r="MJK71" s="200"/>
      <c r="MJL71" s="200"/>
      <c r="MJM71" s="200"/>
      <c r="MJN71" s="201"/>
      <c r="MJO71" s="200"/>
      <c r="MJP71" s="200"/>
      <c r="MJQ71" s="200"/>
      <c r="MJR71" s="200"/>
      <c r="MJS71" s="200"/>
      <c r="MJT71" s="201"/>
      <c r="MJU71" s="200"/>
      <c r="MJV71" s="200"/>
      <c r="MJW71" s="200"/>
      <c r="MJX71" s="200"/>
      <c r="MJY71" s="200"/>
      <c r="MJZ71" s="201"/>
      <c r="MKA71" s="200"/>
      <c r="MKB71" s="200"/>
      <c r="MKC71" s="200"/>
      <c r="MKD71" s="200"/>
      <c r="MKE71" s="200"/>
      <c r="MKF71" s="201"/>
      <c r="MKG71" s="200"/>
      <c r="MKH71" s="200"/>
      <c r="MKI71" s="200"/>
      <c r="MKJ71" s="200"/>
      <c r="MKK71" s="200"/>
      <c r="MKL71" s="201"/>
      <c r="MKM71" s="200"/>
      <c r="MKN71" s="200"/>
      <c r="MKO71" s="200"/>
      <c r="MKP71" s="200"/>
      <c r="MKQ71" s="200"/>
      <c r="MKR71" s="201"/>
      <c r="MKS71" s="200"/>
      <c r="MKT71" s="200"/>
      <c r="MKU71" s="200"/>
      <c r="MKV71" s="200"/>
      <c r="MKW71" s="200"/>
      <c r="MKX71" s="201"/>
      <c r="MKY71" s="200"/>
      <c r="MKZ71" s="200"/>
      <c r="MLA71" s="200"/>
      <c r="MLB71" s="200"/>
      <c r="MLC71" s="200"/>
      <c r="MLD71" s="201"/>
      <c r="MLE71" s="200"/>
      <c r="MLF71" s="200"/>
      <c r="MLG71" s="200"/>
      <c r="MLH71" s="200"/>
      <c r="MLI71" s="200"/>
      <c r="MLJ71" s="201"/>
      <c r="MLK71" s="200"/>
      <c r="MLL71" s="200"/>
      <c r="MLM71" s="200"/>
      <c r="MLN71" s="200"/>
      <c r="MLO71" s="200"/>
      <c r="MLP71" s="201"/>
      <c r="MLQ71" s="200"/>
      <c r="MLR71" s="200"/>
      <c r="MLS71" s="200"/>
      <c r="MLT71" s="200"/>
      <c r="MLU71" s="200"/>
      <c r="MLV71" s="201"/>
      <c r="MLW71" s="200"/>
      <c r="MLX71" s="200"/>
      <c r="MLY71" s="200"/>
      <c r="MLZ71" s="200"/>
      <c r="MMA71" s="200"/>
      <c r="MMB71" s="201"/>
      <c r="MMC71" s="200"/>
      <c r="MMD71" s="200"/>
      <c r="MME71" s="200"/>
      <c r="MMF71" s="200"/>
      <c r="MMG71" s="200"/>
      <c r="MMH71" s="201"/>
      <c r="MMI71" s="200"/>
      <c r="MMJ71" s="200"/>
      <c r="MMK71" s="200"/>
      <c r="MML71" s="200"/>
      <c r="MMM71" s="200"/>
      <c r="MMN71" s="201"/>
      <c r="MMO71" s="200"/>
      <c r="MMP71" s="200"/>
      <c r="MMQ71" s="200"/>
      <c r="MMR71" s="200"/>
      <c r="MMS71" s="200"/>
      <c r="MMT71" s="201"/>
      <c r="MMU71" s="200"/>
      <c r="MMV71" s="200"/>
      <c r="MMW71" s="200"/>
      <c r="MMX71" s="200"/>
      <c r="MMY71" s="200"/>
      <c r="MMZ71" s="201"/>
      <c r="MNA71" s="200"/>
      <c r="MNB71" s="200"/>
      <c r="MNC71" s="200"/>
      <c r="MND71" s="200"/>
      <c r="MNE71" s="200"/>
      <c r="MNF71" s="201"/>
      <c r="MNG71" s="200"/>
      <c r="MNH71" s="200"/>
      <c r="MNI71" s="200"/>
      <c r="MNJ71" s="200"/>
      <c r="MNK71" s="200"/>
      <c r="MNL71" s="201"/>
      <c r="MNM71" s="200"/>
      <c r="MNN71" s="200"/>
      <c r="MNO71" s="200"/>
      <c r="MNP71" s="200"/>
      <c r="MNQ71" s="200"/>
      <c r="MNR71" s="201"/>
      <c r="MNS71" s="200"/>
      <c r="MNT71" s="200"/>
      <c r="MNU71" s="200"/>
      <c r="MNV71" s="200"/>
      <c r="MNW71" s="200"/>
      <c r="MNX71" s="201"/>
      <c r="MNY71" s="200"/>
      <c r="MNZ71" s="200"/>
      <c r="MOA71" s="200"/>
      <c r="MOB71" s="200"/>
      <c r="MOC71" s="200"/>
      <c r="MOD71" s="201"/>
      <c r="MOE71" s="200"/>
      <c r="MOF71" s="200"/>
      <c r="MOG71" s="200"/>
      <c r="MOH71" s="200"/>
      <c r="MOI71" s="200"/>
      <c r="MOJ71" s="201"/>
      <c r="MOK71" s="200"/>
      <c r="MOL71" s="200"/>
      <c r="MOM71" s="200"/>
      <c r="MON71" s="200"/>
      <c r="MOO71" s="200"/>
      <c r="MOP71" s="201"/>
      <c r="MOQ71" s="200"/>
      <c r="MOR71" s="200"/>
      <c r="MOS71" s="200"/>
      <c r="MOT71" s="200"/>
      <c r="MOU71" s="200"/>
      <c r="MOV71" s="201"/>
      <c r="MOW71" s="200"/>
      <c r="MOX71" s="200"/>
      <c r="MOY71" s="200"/>
      <c r="MOZ71" s="200"/>
      <c r="MPA71" s="200"/>
      <c r="MPB71" s="201"/>
      <c r="MPC71" s="200"/>
      <c r="MPD71" s="200"/>
      <c r="MPE71" s="200"/>
      <c r="MPF71" s="200"/>
      <c r="MPG71" s="200"/>
      <c r="MPH71" s="201"/>
      <c r="MPI71" s="200"/>
      <c r="MPJ71" s="200"/>
      <c r="MPK71" s="200"/>
      <c r="MPL71" s="200"/>
      <c r="MPM71" s="200"/>
      <c r="MPN71" s="201"/>
      <c r="MPO71" s="200"/>
      <c r="MPP71" s="200"/>
      <c r="MPQ71" s="200"/>
      <c r="MPR71" s="200"/>
      <c r="MPS71" s="200"/>
      <c r="MPT71" s="201"/>
      <c r="MPU71" s="200"/>
      <c r="MPV71" s="200"/>
      <c r="MPW71" s="200"/>
      <c r="MPX71" s="200"/>
      <c r="MPY71" s="200"/>
      <c r="MPZ71" s="201"/>
      <c r="MQA71" s="200"/>
      <c r="MQB71" s="200"/>
      <c r="MQC71" s="200"/>
      <c r="MQD71" s="200"/>
      <c r="MQE71" s="200"/>
      <c r="MQF71" s="201"/>
      <c r="MQG71" s="200"/>
      <c r="MQH71" s="200"/>
      <c r="MQI71" s="200"/>
      <c r="MQJ71" s="200"/>
      <c r="MQK71" s="200"/>
      <c r="MQL71" s="201"/>
      <c r="MQM71" s="200"/>
      <c r="MQN71" s="200"/>
      <c r="MQO71" s="200"/>
      <c r="MQP71" s="200"/>
      <c r="MQQ71" s="200"/>
      <c r="MQR71" s="201"/>
      <c r="MQS71" s="200"/>
      <c r="MQT71" s="200"/>
      <c r="MQU71" s="200"/>
      <c r="MQV71" s="200"/>
      <c r="MQW71" s="200"/>
      <c r="MQX71" s="201"/>
      <c r="MQY71" s="200"/>
      <c r="MQZ71" s="200"/>
      <c r="MRA71" s="200"/>
      <c r="MRB71" s="200"/>
      <c r="MRC71" s="200"/>
      <c r="MRD71" s="201"/>
      <c r="MRE71" s="200"/>
      <c r="MRF71" s="200"/>
      <c r="MRG71" s="200"/>
      <c r="MRH71" s="200"/>
      <c r="MRI71" s="200"/>
      <c r="MRJ71" s="201"/>
      <c r="MRK71" s="200"/>
      <c r="MRL71" s="200"/>
      <c r="MRM71" s="200"/>
      <c r="MRN71" s="200"/>
      <c r="MRO71" s="200"/>
      <c r="MRP71" s="201"/>
      <c r="MRQ71" s="200"/>
      <c r="MRR71" s="200"/>
      <c r="MRS71" s="200"/>
      <c r="MRT71" s="200"/>
      <c r="MRU71" s="200"/>
      <c r="MRV71" s="201"/>
      <c r="MRW71" s="200"/>
      <c r="MRX71" s="200"/>
      <c r="MRY71" s="200"/>
      <c r="MRZ71" s="200"/>
      <c r="MSA71" s="200"/>
      <c r="MSB71" s="201"/>
      <c r="MSC71" s="200"/>
      <c r="MSD71" s="200"/>
      <c r="MSE71" s="200"/>
      <c r="MSF71" s="200"/>
      <c r="MSG71" s="200"/>
      <c r="MSH71" s="201"/>
      <c r="MSI71" s="200"/>
      <c r="MSJ71" s="200"/>
      <c r="MSK71" s="200"/>
      <c r="MSL71" s="200"/>
      <c r="MSM71" s="200"/>
      <c r="MSN71" s="201"/>
      <c r="MSO71" s="200"/>
      <c r="MSP71" s="200"/>
      <c r="MSQ71" s="200"/>
      <c r="MSR71" s="200"/>
      <c r="MSS71" s="200"/>
      <c r="MST71" s="201"/>
      <c r="MSU71" s="200"/>
      <c r="MSV71" s="200"/>
      <c r="MSW71" s="200"/>
      <c r="MSX71" s="200"/>
      <c r="MSY71" s="200"/>
      <c r="MSZ71" s="201"/>
      <c r="MTA71" s="200"/>
      <c r="MTB71" s="200"/>
      <c r="MTC71" s="200"/>
      <c r="MTD71" s="200"/>
      <c r="MTE71" s="200"/>
      <c r="MTF71" s="201"/>
      <c r="MTG71" s="200"/>
      <c r="MTH71" s="200"/>
      <c r="MTI71" s="200"/>
      <c r="MTJ71" s="200"/>
      <c r="MTK71" s="200"/>
      <c r="MTL71" s="201"/>
      <c r="MTM71" s="200"/>
      <c r="MTN71" s="200"/>
      <c r="MTO71" s="200"/>
      <c r="MTP71" s="200"/>
      <c r="MTQ71" s="200"/>
      <c r="MTR71" s="201"/>
      <c r="MTS71" s="200"/>
      <c r="MTT71" s="200"/>
      <c r="MTU71" s="200"/>
      <c r="MTV71" s="200"/>
      <c r="MTW71" s="200"/>
      <c r="MTX71" s="201"/>
      <c r="MTY71" s="200"/>
      <c r="MTZ71" s="200"/>
      <c r="MUA71" s="200"/>
      <c r="MUB71" s="200"/>
      <c r="MUC71" s="200"/>
      <c r="MUD71" s="201"/>
      <c r="MUE71" s="200"/>
      <c r="MUF71" s="200"/>
      <c r="MUG71" s="200"/>
      <c r="MUH71" s="200"/>
      <c r="MUI71" s="200"/>
      <c r="MUJ71" s="201"/>
      <c r="MUK71" s="200"/>
      <c r="MUL71" s="200"/>
      <c r="MUM71" s="200"/>
      <c r="MUN71" s="200"/>
      <c r="MUO71" s="200"/>
      <c r="MUP71" s="201"/>
      <c r="MUQ71" s="200"/>
      <c r="MUR71" s="200"/>
      <c r="MUS71" s="200"/>
      <c r="MUT71" s="200"/>
      <c r="MUU71" s="200"/>
      <c r="MUV71" s="201"/>
      <c r="MUW71" s="200"/>
      <c r="MUX71" s="200"/>
      <c r="MUY71" s="200"/>
      <c r="MUZ71" s="200"/>
      <c r="MVA71" s="200"/>
      <c r="MVB71" s="201"/>
      <c r="MVC71" s="200"/>
      <c r="MVD71" s="200"/>
      <c r="MVE71" s="200"/>
      <c r="MVF71" s="200"/>
      <c r="MVG71" s="200"/>
      <c r="MVH71" s="201"/>
      <c r="MVI71" s="200"/>
      <c r="MVJ71" s="200"/>
      <c r="MVK71" s="200"/>
      <c r="MVL71" s="200"/>
      <c r="MVM71" s="200"/>
      <c r="MVN71" s="201"/>
      <c r="MVO71" s="200"/>
      <c r="MVP71" s="200"/>
      <c r="MVQ71" s="200"/>
      <c r="MVR71" s="200"/>
      <c r="MVS71" s="200"/>
      <c r="MVT71" s="201"/>
      <c r="MVU71" s="200"/>
      <c r="MVV71" s="200"/>
      <c r="MVW71" s="200"/>
      <c r="MVX71" s="200"/>
      <c r="MVY71" s="200"/>
      <c r="MVZ71" s="201"/>
      <c r="MWA71" s="200"/>
      <c r="MWB71" s="200"/>
      <c r="MWC71" s="200"/>
      <c r="MWD71" s="200"/>
      <c r="MWE71" s="200"/>
      <c r="MWF71" s="201"/>
      <c r="MWG71" s="200"/>
      <c r="MWH71" s="200"/>
      <c r="MWI71" s="200"/>
      <c r="MWJ71" s="200"/>
      <c r="MWK71" s="200"/>
      <c r="MWL71" s="201"/>
      <c r="MWM71" s="200"/>
      <c r="MWN71" s="200"/>
      <c r="MWO71" s="200"/>
      <c r="MWP71" s="200"/>
      <c r="MWQ71" s="200"/>
      <c r="MWR71" s="201"/>
      <c r="MWS71" s="200"/>
      <c r="MWT71" s="200"/>
      <c r="MWU71" s="200"/>
      <c r="MWV71" s="200"/>
      <c r="MWW71" s="200"/>
      <c r="MWX71" s="201"/>
      <c r="MWY71" s="200"/>
      <c r="MWZ71" s="200"/>
      <c r="MXA71" s="200"/>
      <c r="MXB71" s="200"/>
      <c r="MXC71" s="200"/>
      <c r="MXD71" s="201"/>
      <c r="MXE71" s="200"/>
      <c r="MXF71" s="200"/>
      <c r="MXG71" s="200"/>
      <c r="MXH71" s="200"/>
      <c r="MXI71" s="200"/>
      <c r="MXJ71" s="201"/>
      <c r="MXK71" s="200"/>
      <c r="MXL71" s="200"/>
      <c r="MXM71" s="200"/>
      <c r="MXN71" s="200"/>
      <c r="MXO71" s="200"/>
      <c r="MXP71" s="201"/>
      <c r="MXQ71" s="200"/>
      <c r="MXR71" s="200"/>
      <c r="MXS71" s="200"/>
      <c r="MXT71" s="200"/>
      <c r="MXU71" s="200"/>
      <c r="MXV71" s="201"/>
      <c r="MXW71" s="200"/>
      <c r="MXX71" s="200"/>
      <c r="MXY71" s="200"/>
      <c r="MXZ71" s="200"/>
      <c r="MYA71" s="200"/>
      <c r="MYB71" s="201"/>
      <c r="MYC71" s="200"/>
      <c r="MYD71" s="200"/>
      <c r="MYE71" s="200"/>
      <c r="MYF71" s="200"/>
      <c r="MYG71" s="200"/>
      <c r="MYH71" s="201"/>
      <c r="MYI71" s="200"/>
      <c r="MYJ71" s="200"/>
      <c r="MYK71" s="200"/>
      <c r="MYL71" s="200"/>
      <c r="MYM71" s="200"/>
      <c r="MYN71" s="201"/>
      <c r="MYO71" s="200"/>
      <c r="MYP71" s="200"/>
      <c r="MYQ71" s="200"/>
      <c r="MYR71" s="200"/>
      <c r="MYS71" s="200"/>
      <c r="MYT71" s="201"/>
      <c r="MYU71" s="200"/>
      <c r="MYV71" s="200"/>
      <c r="MYW71" s="200"/>
      <c r="MYX71" s="200"/>
      <c r="MYY71" s="200"/>
      <c r="MYZ71" s="201"/>
      <c r="MZA71" s="200"/>
      <c r="MZB71" s="200"/>
      <c r="MZC71" s="200"/>
      <c r="MZD71" s="200"/>
      <c r="MZE71" s="200"/>
      <c r="MZF71" s="201"/>
      <c r="MZG71" s="200"/>
      <c r="MZH71" s="200"/>
      <c r="MZI71" s="200"/>
      <c r="MZJ71" s="200"/>
      <c r="MZK71" s="200"/>
      <c r="MZL71" s="201"/>
      <c r="MZM71" s="200"/>
      <c r="MZN71" s="200"/>
      <c r="MZO71" s="200"/>
      <c r="MZP71" s="200"/>
      <c r="MZQ71" s="200"/>
      <c r="MZR71" s="201"/>
      <c r="MZS71" s="200"/>
      <c r="MZT71" s="200"/>
      <c r="MZU71" s="200"/>
      <c r="MZV71" s="200"/>
      <c r="MZW71" s="200"/>
      <c r="MZX71" s="201"/>
      <c r="MZY71" s="200"/>
      <c r="MZZ71" s="200"/>
      <c r="NAA71" s="200"/>
      <c r="NAB71" s="200"/>
      <c r="NAC71" s="200"/>
      <c r="NAD71" s="201"/>
      <c r="NAE71" s="200"/>
      <c r="NAF71" s="200"/>
      <c r="NAG71" s="200"/>
      <c r="NAH71" s="200"/>
      <c r="NAI71" s="200"/>
      <c r="NAJ71" s="201"/>
      <c r="NAK71" s="200"/>
      <c r="NAL71" s="200"/>
      <c r="NAM71" s="200"/>
      <c r="NAN71" s="200"/>
      <c r="NAO71" s="200"/>
      <c r="NAP71" s="201"/>
      <c r="NAQ71" s="200"/>
      <c r="NAR71" s="200"/>
      <c r="NAS71" s="200"/>
      <c r="NAT71" s="200"/>
      <c r="NAU71" s="200"/>
      <c r="NAV71" s="201"/>
      <c r="NAW71" s="200"/>
      <c r="NAX71" s="200"/>
      <c r="NAY71" s="200"/>
      <c r="NAZ71" s="200"/>
      <c r="NBA71" s="200"/>
      <c r="NBB71" s="201"/>
      <c r="NBC71" s="200"/>
      <c r="NBD71" s="200"/>
      <c r="NBE71" s="200"/>
      <c r="NBF71" s="200"/>
      <c r="NBG71" s="200"/>
      <c r="NBH71" s="201"/>
      <c r="NBI71" s="200"/>
      <c r="NBJ71" s="200"/>
      <c r="NBK71" s="200"/>
      <c r="NBL71" s="200"/>
      <c r="NBM71" s="200"/>
      <c r="NBN71" s="201"/>
      <c r="NBO71" s="200"/>
      <c r="NBP71" s="200"/>
      <c r="NBQ71" s="200"/>
      <c r="NBR71" s="200"/>
      <c r="NBS71" s="200"/>
      <c r="NBT71" s="201"/>
      <c r="NBU71" s="200"/>
      <c r="NBV71" s="200"/>
      <c r="NBW71" s="200"/>
      <c r="NBX71" s="200"/>
      <c r="NBY71" s="200"/>
      <c r="NBZ71" s="201"/>
      <c r="NCA71" s="200"/>
      <c r="NCB71" s="200"/>
      <c r="NCC71" s="200"/>
      <c r="NCD71" s="200"/>
      <c r="NCE71" s="200"/>
      <c r="NCF71" s="201"/>
      <c r="NCG71" s="200"/>
      <c r="NCH71" s="200"/>
      <c r="NCI71" s="200"/>
      <c r="NCJ71" s="200"/>
      <c r="NCK71" s="200"/>
      <c r="NCL71" s="201"/>
      <c r="NCM71" s="200"/>
      <c r="NCN71" s="200"/>
      <c r="NCO71" s="200"/>
      <c r="NCP71" s="200"/>
      <c r="NCQ71" s="200"/>
      <c r="NCR71" s="201"/>
      <c r="NCS71" s="200"/>
      <c r="NCT71" s="200"/>
      <c r="NCU71" s="200"/>
      <c r="NCV71" s="200"/>
      <c r="NCW71" s="200"/>
      <c r="NCX71" s="201"/>
      <c r="NCY71" s="200"/>
      <c r="NCZ71" s="200"/>
      <c r="NDA71" s="200"/>
      <c r="NDB71" s="200"/>
      <c r="NDC71" s="200"/>
      <c r="NDD71" s="201"/>
      <c r="NDE71" s="200"/>
      <c r="NDF71" s="200"/>
      <c r="NDG71" s="200"/>
      <c r="NDH71" s="200"/>
      <c r="NDI71" s="200"/>
      <c r="NDJ71" s="201"/>
      <c r="NDK71" s="200"/>
      <c r="NDL71" s="200"/>
      <c r="NDM71" s="200"/>
      <c r="NDN71" s="200"/>
      <c r="NDO71" s="200"/>
      <c r="NDP71" s="201"/>
      <c r="NDQ71" s="200"/>
      <c r="NDR71" s="200"/>
      <c r="NDS71" s="200"/>
      <c r="NDT71" s="200"/>
      <c r="NDU71" s="200"/>
      <c r="NDV71" s="201"/>
      <c r="NDW71" s="200"/>
      <c r="NDX71" s="200"/>
      <c r="NDY71" s="200"/>
      <c r="NDZ71" s="200"/>
      <c r="NEA71" s="200"/>
      <c r="NEB71" s="201"/>
      <c r="NEC71" s="200"/>
      <c r="NED71" s="200"/>
      <c r="NEE71" s="200"/>
      <c r="NEF71" s="200"/>
      <c r="NEG71" s="200"/>
      <c r="NEH71" s="201"/>
      <c r="NEI71" s="200"/>
      <c r="NEJ71" s="200"/>
      <c r="NEK71" s="200"/>
      <c r="NEL71" s="200"/>
      <c r="NEM71" s="200"/>
      <c r="NEN71" s="201"/>
      <c r="NEO71" s="200"/>
      <c r="NEP71" s="200"/>
      <c r="NEQ71" s="200"/>
      <c r="NER71" s="200"/>
      <c r="NES71" s="200"/>
      <c r="NET71" s="201"/>
      <c r="NEU71" s="200"/>
      <c r="NEV71" s="200"/>
      <c r="NEW71" s="200"/>
      <c r="NEX71" s="200"/>
      <c r="NEY71" s="200"/>
      <c r="NEZ71" s="201"/>
      <c r="NFA71" s="200"/>
      <c r="NFB71" s="200"/>
      <c r="NFC71" s="200"/>
      <c r="NFD71" s="200"/>
      <c r="NFE71" s="200"/>
      <c r="NFF71" s="201"/>
      <c r="NFG71" s="200"/>
      <c r="NFH71" s="200"/>
      <c r="NFI71" s="200"/>
      <c r="NFJ71" s="200"/>
      <c r="NFK71" s="200"/>
      <c r="NFL71" s="201"/>
      <c r="NFM71" s="200"/>
      <c r="NFN71" s="200"/>
      <c r="NFO71" s="200"/>
      <c r="NFP71" s="200"/>
      <c r="NFQ71" s="200"/>
      <c r="NFR71" s="201"/>
      <c r="NFS71" s="200"/>
      <c r="NFT71" s="200"/>
      <c r="NFU71" s="200"/>
      <c r="NFV71" s="200"/>
      <c r="NFW71" s="200"/>
      <c r="NFX71" s="201"/>
      <c r="NFY71" s="200"/>
      <c r="NFZ71" s="200"/>
      <c r="NGA71" s="200"/>
      <c r="NGB71" s="200"/>
      <c r="NGC71" s="200"/>
      <c r="NGD71" s="201"/>
      <c r="NGE71" s="200"/>
      <c r="NGF71" s="200"/>
      <c r="NGG71" s="200"/>
      <c r="NGH71" s="200"/>
      <c r="NGI71" s="200"/>
      <c r="NGJ71" s="201"/>
      <c r="NGK71" s="200"/>
      <c r="NGL71" s="200"/>
      <c r="NGM71" s="200"/>
      <c r="NGN71" s="200"/>
      <c r="NGO71" s="200"/>
      <c r="NGP71" s="201"/>
      <c r="NGQ71" s="200"/>
      <c r="NGR71" s="200"/>
      <c r="NGS71" s="200"/>
      <c r="NGT71" s="200"/>
      <c r="NGU71" s="200"/>
      <c r="NGV71" s="201"/>
      <c r="NGW71" s="200"/>
      <c r="NGX71" s="200"/>
      <c r="NGY71" s="200"/>
      <c r="NGZ71" s="200"/>
      <c r="NHA71" s="200"/>
      <c r="NHB71" s="201"/>
      <c r="NHC71" s="200"/>
      <c r="NHD71" s="200"/>
      <c r="NHE71" s="200"/>
      <c r="NHF71" s="200"/>
      <c r="NHG71" s="200"/>
      <c r="NHH71" s="201"/>
      <c r="NHI71" s="200"/>
      <c r="NHJ71" s="200"/>
      <c r="NHK71" s="200"/>
      <c r="NHL71" s="200"/>
      <c r="NHM71" s="200"/>
      <c r="NHN71" s="201"/>
      <c r="NHO71" s="200"/>
      <c r="NHP71" s="200"/>
      <c r="NHQ71" s="200"/>
      <c r="NHR71" s="200"/>
      <c r="NHS71" s="200"/>
      <c r="NHT71" s="201"/>
      <c r="NHU71" s="200"/>
      <c r="NHV71" s="200"/>
      <c r="NHW71" s="200"/>
      <c r="NHX71" s="200"/>
      <c r="NHY71" s="200"/>
      <c r="NHZ71" s="201"/>
      <c r="NIA71" s="200"/>
      <c r="NIB71" s="200"/>
      <c r="NIC71" s="200"/>
      <c r="NID71" s="200"/>
      <c r="NIE71" s="200"/>
      <c r="NIF71" s="201"/>
      <c r="NIG71" s="200"/>
      <c r="NIH71" s="200"/>
      <c r="NII71" s="200"/>
      <c r="NIJ71" s="200"/>
      <c r="NIK71" s="200"/>
      <c r="NIL71" s="201"/>
      <c r="NIM71" s="200"/>
      <c r="NIN71" s="200"/>
      <c r="NIO71" s="200"/>
      <c r="NIP71" s="200"/>
      <c r="NIQ71" s="200"/>
      <c r="NIR71" s="201"/>
      <c r="NIS71" s="200"/>
      <c r="NIT71" s="200"/>
      <c r="NIU71" s="200"/>
      <c r="NIV71" s="200"/>
      <c r="NIW71" s="200"/>
      <c r="NIX71" s="201"/>
      <c r="NIY71" s="200"/>
      <c r="NIZ71" s="200"/>
      <c r="NJA71" s="200"/>
      <c r="NJB71" s="200"/>
      <c r="NJC71" s="200"/>
      <c r="NJD71" s="201"/>
      <c r="NJE71" s="200"/>
      <c r="NJF71" s="200"/>
      <c r="NJG71" s="200"/>
      <c r="NJH71" s="200"/>
      <c r="NJI71" s="200"/>
      <c r="NJJ71" s="201"/>
      <c r="NJK71" s="200"/>
      <c r="NJL71" s="200"/>
      <c r="NJM71" s="200"/>
      <c r="NJN71" s="200"/>
      <c r="NJO71" s="200"/>
      <c r="NJP71" s="201"/>
      <c r="NJQ71" s="200"/>
      <c r="NJR71" s="200"/>
      <c r="NJS71" s="200"/>
      <c r="NJT71" s="200"/>
      <c r="NJU71" s="200"/>
      <c r="NJV71" s="201"/>
      <c r="NJW71" s="200"/>
      <c r="NJX71" s="200"/>
      <c r="NJY71" s="200"/>
      <c r="NJZ71" s="200"/>
      <c r="NKA71" s="200"/>
      <c r="NKB71" s="201"/>
      <c r="NKC71" s="200"/>
      <c r="NKD71" s="200"/>
      <c r="NKE71" s="200"/>
      <c r="NKF71" s="200"/>
      <c r="NKG71" s="200"/>
      <c r="NKH71" s="201"/>
      <c r="NKI71" s="200"/>
      <c r="NKJ71" s="200"/>
      <c r="NKK71" s="200"/>
      <c r="NKL71" s="200"/>
      <c r="NKM71" s="200"/>
      <c r="NKN71" s="201"/>
      <c r="NKO71" s="200"/>
      <c r="NKP71" s="200"/>
      <c r="NKQ71" s="200"/>
      <c r="NKR71" s="200"/>
      <c r="NKS71" s="200"/>
      <c r="NKT71" s="201"/>
      <c r="NKU71" s="200"/>
      <c r="NKV71" s="200"/>
      <c r="NKW71" s="200"/>
      <c r="NKX71" s="200"/>
      <c r="NKY71" s="200"/>
      <c r="NKZ71" s="201"/>
      <c r="NLA71" s="200"/>
      <c r="NLB71" s="200"/>
      <c r="NLC71" s="200"/>
      <c r="NLD71" s="200"/>
      <c r="NLE71" s="200"/>
      <c r="NLF71" s="201"/>
      <c r="NLG71" s="200"/>
      <c r="NLH71" s="200"/>
      <c r="NLI71" s="200"/>
      <c r="NLJ71" s="200"/>
      <c r="NLK71" s="200"/>
      <c r="NLL71" s="201"/>
      <c r="NLM71" s="200"/>
      <c r="NLN71" s="200"/>
      <c r="NLO71" s="200"/>
      <c r="NLP71" s="200"/>
      <c r="NLQ71" s="200"/>
      <c r="NLR71" s="201"/>
      <c r="NLS71" s="200"/>
      <c r="NLT71" s="200"/>
      <c r="NLU71" s="200"/>
      <c r="NLV71" s="200"/>
      <c r="NLW71" s="200"/>
      <c r="NLX71" s="201"/>
      <c r="NLY71" s="200"/>
      <c r="NLZ71" s="200"/>
      <c r="NMA71" s="200"/>
      <c r="NMB71" s="200"/>
      <c r="NMC71" s="200"/>
      <c r="NMD71" s="201"/>
      <c r="NME71" s="200"/>
      <c r="NMF71" s="200"/>
      <c r="NMG71" s="200"/>
      <c r="NMH71" s="200"/>
      <c r="NMI71" s="200"/>
      <c r="NMJ71" s="201"/>
      <c r="NMK71" s="200"/>
      <c r="NML71" s="200"/>
      <c r="NMM71" s="200"/>
      <c r="NMN71" s="200"/>
      <c r="NMO71" s="200"/>
      <c r="NMP71" s="201"/>
      <c r="NMQ71" s="200"/>
      <c r="NMR71" s="200"/>
      <c r="NMS71" s="200"/>
      <c r="NMT71" s="200"/>
      <c r="NMU71" s="200"/>
      <c r="NMV71" s="201"/>
      <c r="NMW71" s="200"/>
      <c r="NMX71" s="200"/>
      <c r="NMY71" s="200"/>
      <c r="NMZ71" s="200"/>
      <c r="NNA71" s="200"/>
      <c r="NNB71" s="201"/>
      <c r="NNC71" s="200"/>
      <c r="NND71" s="200"/>
      <c r="NNE71" s="200"/>
      <c r="NNF71" s="200"/>
      <c r="NNG71" s="200"/>
      <c r="NNH71" s="201"/>
      <c r="NNI71" s="200"/>
      <c r="NNJ71" s="200"/>
      <c r="NNK71" s="200"/>
      <c r="NNL71" s="200"/>
      <c r="NNM71" s="200"/>
      <c r="NNN71" s="201"/>
      <c r="NNO71" s="200"/>
      <c r="NNP71" s="200"/>
      <c r="NNQ71" s="200"/>
      <c r="NNR71" s="200"/>
      <c r="NNS71" s="200"/>
      <c r="NNT71" s="201"/>
      <c r="NNU71" s="200"/>
      <c r="NNV71" s="200"/>
      <c r="NNW71" s="200"/>
      <c r="NNX71" s="200"/>
      <c r="NNY71" s="200"/>
      <c r="NNZ71" s="201"/>
      <c r="NOA71" s="200"/>
      <c r="NOB71" s="200"/>
      <c r="NOC71" s="200"/>
      <c r="NOD71" s="200"/>
      <c r="NOE71" s="200"/>
      <c r="NOF71" s="201"/>
      <c r="NOG71" s="200"/>
      <c r="NOH71" s="200"/>
      <c r="NOI71" s="200"/>
      <c r="NOJ71" s="200"/>
      <c r="NOK71" s="200"/>
      <c r="NOL71" s="201"/>
      <c r="NOM71" s="200"/>
      <c r="NON71" s="200"/>
      <c r="NOO71" s="200"/>
      <c r="NOP71" s="200"/>
      <c r="NOQ71" s="200"/>
      <c r="NOR71" s="201"/>
      <c r="NOS71" s="200"/>
      <c r="NOT71" s="200"/>
      <c r="NOU71" s="200"/>
      <c r="NOV71" s="200"/>
      <c r="NOW71" s="200"/>
      <c r="NOX71" s="201"/>
      <c r="NOY71" s="200"/>
      <c r="NOZ71" s="200"/>
      <c r="NPA71" s="200"/>
      <c r="NPB71" s="200"/>
      <c r="NPC71" s="200"/>
      <c r="NPD71" s="201"/>
      <c r="NPE71" s="200"/>
      <c r="NPF71" s="200"/>
      <c r="NPG71" s="200"/>
      <c r="NPH71" s="200"/>
      <c r="NPI71" s="200"/>
      <c r="NPJ71" s="201"/>
      <c r="NPK71" s="200"/>
      <c r="NPL71" s="200"/>
      <c r="NPM71" s="200"/>
      <c r="NPN71" s="200"/>
      <c r="NPO71" s="200"/>
      <c r="NPP71" s="201"/>
      <c r="NPQ71" s="200"/>
      <c r="NPR71" s="200"/>
      <c r="NPS71" s="200"/>
      <c r="NPT71" s="200"/>
      <c r="NPU71" s="200"/>
      <c r="NPV71" s="201"/>
      <c r="NPW71" s="200"/>
      <c r="NPX71" s="200"/>
      <c r="NPY71" s="200"/>
      <c r="NPZ71" s="200"/>
      <c r="NQA71" s="200"/>
      <c r="NQB71" s="201"/>
      <c r="NQC71" s="200"/>
      <c r="NQD71" s="200"/>
      <c r="NQE71" s="200"/>
      <c r="NQF71" s="200"/>
      <c r="NQG71" s="200"/>
      <c r="NQH71" s="201"/>
      <c r="NQI71" s="200"/>
      <c r="NQJ71" s="200"/>
      <c r="NQK71" s="200"/>
      <c r="NQL71" s="200"/>
      <c r="NQM71" s="200"/>
      <c r="NQN71" s="201"/>
      <c r="NQO71" s="200"/>
      <c r="NQP71" s="200"/>
      <c r="NQQ71" s="200"/>
      <c r="NQR71" s="200"/>
      <c r="NQS71" s="200"/>
      <c r="NQT71" s="201"/>
      <c r="NQU71" s="200"/>
      <c r="NQV71" s="200"/>
      <c r="NQW71" s="200"/>
      <c r="NQX71" s="200"/>
      <c r="NQY71" s="200"/>
      <c r="NQZ71" s="201"/>
      <c r="NRA71" s="200"/>
      <c r="NRB71" s="200"/>
      <c r="NRC71" s="200"/>
      <c r="NRD71" s="200"/>
      <c r="NRE71" s="200"/>
      <c r="NRF71" s="201"/>
      <c r="NRG71" s="200"/>
      <c r="NRH71" s="200"/>
      <c r="NRI71" s="200"/>
      <c r="NRJ71" s="200"/>
      <c r="NRK71" s="200"/>
      <c r="NRL71" s="201"/>
      <c r="NRM71" s="200"/>
      <c r="NRN71" s="200"/>
      <c r="NRO71" s="200"/>
      <c r="NRP71" s="200"/>
      <c r="NRQ71" s="200"/>
      <c r="NRR71" s="201"/>
      <c r="NRS71" s="200"/>
      <c r="NRT71" s="200"/>
      <c r="NRU71" s="200"/>
      <c r="NRV71" s="200"/>
      <c r="NRW71" s="200"/>
      <c r="NRX71" s="201"/>
      <c r="NRY71" s="200"/>
      <c r="NRZ71" s="200"/>
      <c r="NSA71" s="200"/>
      <c r="NSB71" s="200"/>
      <c r="NSC71" s="200"/>
      <c r="NSD71" s="201"/>
      <c r="NSE71" s="200"/>
      <c r="NSF71" s="200"/>
      <c r="NSG71" s="200"/>
      <c r="NSH71" s="200"/>
      <c r="NSI71" s="200"/>
      <c r="NSJ71" s="201"/>
      <c r="NSK71" s="200"/>
      <c r="NSL71" s="200"/>
      <c r="NSM71" s="200"/>
      <c r="NSN71" s="200"/>
      <c r="NSO71" s="200"/>
      <c r="NSP71" s="201"/>
      <c r="NSQ71" s="200"/>
      <c r="NSR71" s="200"/>
      <c r="NSS71" s="200"/>
      <c r="NST71" s="200"/>
      <c r="NSU71" s="200"/>
      <c r="NSV71" s="201"/>
      <c r="NSW71" s="200"/>
      <c r="NSX71" s="200"/>
      <c r="NSY71" s="200"/>
      <c r="NSZ71" s="200"/>
      <c r="NTA71" s="200"/>
      <c r="NTB71" s="201"/>
      <c r="NTC71" s="200"/>
      <c r="NTD71" s="200"/>
      <c r="NTE71" s="200"/>
      <c r="NTF71" s="200"/>
      <c r="NTG71" s="200"/>
      <c r="NTH71" s="201"/>
      <c r="NTI71" s="200"/>
      <c r="NTJ71" s="200"/>
      <c r="NTK71" s="200"/>
      <c r="NTL71" s="200"/>
      <c r="NTM71" s="200"/>
      <c r="NTN71" s="201"/>
      <c r="NTO71" s="200"/>
      <c r="NTP71" s="200"/>
      <c r="NTQ71" s="200"/>
      <c r="NTR71" s="200"/>
      <c r="NTS71" s="200"/>
      <c r="NTT71" s="201"/>
      <c r="NTU71" s="200"/>
      <c r="NTV71" s="200"/>
      <c r="NTW71" s="200"/>
      <c r="NTX71" s="200"/>
      <c r="NTY71" s="200"/>
      <c r="NTZ71" s="201"/>
      <c r="NUA71" s="200"/>
      <c r="NUB71" s="200"/>
      <c r="NUC71" s="200"/>
      <c r="NUD71" s="200"/>
      <c r="NUE71" s="200"/>
      <c r="NUF71" s="201"/>
      <c r="NUG71" s="200"/>
      <c r="NUH71" s="200"/>
      <c r="NUI71" s="200"/>
      <c r="NUJ71" s="200"/>
      <c r="NUK71" s="200"/>
      <c r="NUL71" s="201"/>
      <c r="NUM71" s="200"/>
      <c r="NUN71" s="200"/>
      <c r="NUO71" s="200"/>
      <c r="NUP71" s="200"/>
      <c r="NUQ71" s="200"/>
      <c r="NUR71" s="201"/>
      <c r="NUS71" s="200"/>
      <c r="NUT71" s="200"/>
      <c r="NUU71" s="200"/>
      <c r="NUV71" s="200"/>
      <c r="NUW71" s="200"/>
      <c r="NUX71" s="201"/>
      <c r="NUY71" s="200"/>
      <c r="NUZ71" s="200"/>
      <c r="NVA71" s="200"/>
      <c r="NVB71" s="200"/>
      <c r="NVC71" s="200"/>
      <c r="NVD71" s="201"/>
      <c r="NVE71" s="200"/>
      <c r="NVF71" s="200"/>
      <c r="NVG71" s="200"/>
      <c r="NVH71" s="200"/>
      <c r="NVI71" s="200"/>
      <c r="NVJ71" s="201"/>
      <c r="NVK71" s="200"/>
      <c r="NVL71" s="200"/>
      <c r="NVM71" s="200"/>
      <c r="NVN71" s="200"/>
      <c r="NVO71" s="200"/>
      <c r="NVP71" s="201"/>
      <c r="NVQ71" s="200"/>
      <c r="NVR71" s="200"/>
      <c r="NVS71" s="200"/>
      <c r="NVT71" s="200"/>
      <c r="NVU71" s="200"/>
      <c r="NVV71" s="201"/>
      <c r="NVW71" s="200"/>
      <c r="NVX71" s="200"/>
      <c r="NVY71" s="200"/>
      <c r="NVZ71" s="200"/>
      <c r="NWA71" s="200"/>
      <c r="NWB71" s="201"/>
      <c r="NWC71" s="200"/>
      <c r="NWD71" s="200"/>
      <c r="NWE71" s="200"/>
      <c r="NWF71" s="200"/>
      <c r="NWG71" s="200"/>
      <c r="NWH71" s="201"/>
      <c r="NWI71" s="200"/>
      <c r="NWJ71" s="200"/>
      <c r="NWK71" s="200"/>
      <c r="NWL71" s="200"/>
      <c r="NWM71" s="200"/>
      <c r="NWN71" s="201"/>
      <c r="NWO71" s="200"/>
      <c r="NWP71" s="200"/>
      <c r="NWQ71" s="200"/>
      <c r="NWR71" s="200"/>
      <c r="NWS71" s="200"/>
      <c r="NWT71" s="201"/>
      <c r="NWU71" s="200"/>
      <c r="NWV71" s="200"/>
      <c r="NWW71" s="200"/>
      <c r="NWX71" s="200"/>
      <c r="NWY71" s="200"/>
      <c r="NWZ71" s="201"/>
      <c r="NXA71" s="200"/>
      <c r="NXB71" s="200"/>
      <c r="NXC71" s="200"/>
      <c r="NXD71" s="200"/>
      <c r="NXE71" s="200"/>
      <c r="NXF71" s="201"/>
      <c r="NXG71" s="200"/>
      <c r="NXH71" s="200"/>
      <c r="NXI71" s="200"/>
      <c r="NXJ71" s="200"/>
      <c r="NXK71" s="200"/>
      <c r="NXL71" s="201"/>
      <c r="NXM71" s="200"/>
      <c r="NXN71" s="200"/>
      <c r="NXO71" s="200"/>
      <c r="NXP71" s="200"/>
      <c r="NXQ71" s="200"/>
      <c r="NXR71" s="201"/>
      <c r="NXS71" s="200"/>
      <c r="NXT71" s="200"/>
      <c r="NXU71" s="200"/>
      <c r="NXV71" s="200"/>
      <c r="NXW71" s="200"/>
      <c r="NXX71" s="201"/>
      <c r="NXY71" s="200"/>
      <c r="NXZ71" s="200"/>
      <c r="NYA71" s="200"/>
      <c r="NYB71" s="200"/>
      <c r="NYC71" s="200"/>
      <c r="NYD71" s="201"/>
      <c r="NYE71" s="200"/>
      <c r="NYF71" s="200"/>
      <c r="NYG71" s="200"/>
      <c r="NYH71" s="200"/>
      <c r="NYI71" s="200"/>
      <c r="NYJ71" s="201"/>
      <c r="NYK71" s="200"/>
      <c r="NYL71" s="200"/>
      <c r="NYM71" s="200"/>
      <c r="NYN71" s="200"/>
      <c r="NYO71" s="200"/>
      <c r="NYP71" s="201"/>
      <c r="NYQ71" s="200"/>
      <c r="NYR71" s="200"/>
      <c r="NYS71" s="200"/>
      <c r="NYT71" s="200"/>
      <c r="NYU71" s="200"/>
      <c r="NYV71" s="201"/>
      <c r="NYW71" s="200"/>
      <c r="NYX71" s="200"/>
      <c r="NYY71" s="200"/>
      <c r="NYZ71" s="200"/>
      <c r="NZA71" s="200"/>
      <c r="NZB71" s="201"/>
      <c r="NZC71" s="200"/>
      <c r="NZD71" s="200"/>
      <c r="NZE71" s="200"/>
      <c r="NZF71" s="200"/>
      <c r="NZG71" s="200"/>
      <c r="NZH71" s="201"/>
      <c r="NZI71" s="200"/>
      <c r="NZJ71" s="200"/>
      <c r="NZK71" s="200"/>
      <c r="NZL71" s="200"/>
      <c r="NZM71" s="200"/>
      <c r="NZN71" s="201"/>
      <c r="NZO71" s="200"/>
      <c r="NZP71" s="200"/>
      <c r="NZQ71" s="200"/>
      <c r="NZR71" s="200"/>
      <c r="NZS71" s="200"/>
      <c r="NZT71" s="201"/>
      <c r="NZU71" s="200"/>
      <c r="NZV71" s="200"/>
      <c r="NZW71" s="200"/>
      <c r="NZX71" s="200"/>
      <c r="NZY71" s="200"/>
      <c r="NZZ71" s="201"/>
      <c r="OAA71" s="200"/>
      <c r="OAB71" s="200"/>
      <c r="OAC71" s="200"/>
      <c r="OAD71" s="200"/>
      <c r="OAE71" s="200"/>
      <c r="OAF71" s="201"/>
      <c r="OAG71" s="200"/>
      <c r="OAH71" s="200"/>
      <c r="OAI71" s="200"/>
      <c r="OAJ71" s="200"/>
      <c r="OAK71" s="200"/>
      <c r="OAL71" s="201"/>
      <c r="OAM71" s="200"/>
      <c r="OAN71" s="200"/>
      <c r="OAO71" s="200"/>
      <c r="OAP71" s="200"/>
      <c r="OAQ71" s="200"/>
      <c r="OAR71" s="201"/>
      <c r="OAS71" s="200"/>
      <c r="OAT71" s="200"/>
      <c r="OAU71" s="200"/>
      <c r="OAV71" s="200"/>
      <c r="OAW71" s="200"/>
      <c r="OAX71" s="201"/>
      <c r="OAY71" s="200"/>
      <c r="OAZ71" s="200"/>
      <c r="OBA71" s="200"/>
      <c r="OBB71" s="200"/>
      <c r="OBC71" s="200"/>
      <c r="OBD71" s="201"/>
      <c r="OBE71" s="200"/>
      <c r="OBF71" s="200"/>
      <c r="OBG71" s="200"/>
      <c r="OBH71" s="200"/>
      <c r="OBI71" s="200"/>
      <c r="OBJ71" s="201"/>
      <c r="OBK71" s="200"/>
      <c r="OBL71" s="200"/>
      <c r="OBM71" s="200"/>
      <c r="OBN71" s="200"/>
      <c r="OBO71" s="200"/>
      <c r="OBP71" s="201"/>
      <c r="OBQ71" s="200"/>
      <c r="OBR71" s="200"/>
      <c r="OBS71" s="200"/>
      <c r="OBT71" s="200"/>
      <c r="OBU71" s="200"/>
      <c r="OBV71" s="201"/>
      <c r="OBW71" s="200"/>
      <c r="OBX71" s="200"/>
      <c r="OBY71" s="200"/>
      <c r="OBZ71" s="200"/>
      <c r="OCA71" s="200"/>
      <c r="OCB71" s="201"/>
      <c r="OCC71" s="200"/>
      <c r="OCD71" s="200"/>
      <c r="OCE71" s="200"/>
      <c r="OCF71" s="200"/>
      <c r="OCG71" s="200"/>
      <c r="OCH71" s="201"/>
      <c r="OCI71" s="200"/>
      <c r="OCJ71" s="200"/>
      <c r="OCK71" s="200"/>
      <c r="OCL71" s="200"/>
      <c r="OCM71" s="200"/>
      <c r="OCN71" s="201"/>
      <c r="OCO71" s="200"/>
      <c r="OCP71" s="200"/>
      <c r="OCQ71" s="200"/>
      <c r="OCR71" s="200"/>
      <c r="OCS71" s="200"/>
      <c r="OCT71" s="201"/>
      <c r="OCU71" s="200"/>
      <c r="OCV71" s="200"/>
      <c r="OCW71" s="200"/>
      <c r="OCX71" s="200"/>
      <c r="OCY71" s="200"/>
      <c r="OCZ71" s="201"/>
      <c r="ODA71" s="200"/>
      <c r="ODB71" s="200"/>
      <c r="ODC71" s="200"/>
      <c r="ODD71" s="200"/>
      <c r="ODE71" s="200"/>
      <c r="ODF71" s="201"/>
      <c r="ODG71" s="200"/>
      <c r="ODH71" s="200"/>
      <c r="ODI71" s="200"/>
      <c r="ODJ71" s="200"/>
      <c r="ODK71" s="200"/>
      <c r="ODL71" s="201"/>
      <c r="ODM71" s="200"/>
      <c r="ODN71" s="200"/>
      <c r="ODO71" s="200"/>
      <c r="ODP71" s="200"/>
      <c r="ODQ71" s="200"/>
      <c r="ODR71" s="201"/>
      <c r="ODS71" s="200"/>
      <c r="ODT71" s="200"/>
      <c r="ODU71" s="200"/>
      <c r="ODV71" s="200"/>
      <c r="ODW71" s="200"/>
      <c r="ODX71" s="201"/>
      <c r="ODY71" s="200"/>
      <c r="ODZ71" s="200"/>
      <c r="OEA71" s="200"/>
      <c r="OEB71" s="200"/>
      <c r="OEC71" s="200"/>
      <c r="OED71" s="201"/>
      <c r="OEE71" s="200"/>
      <c r="OEF71" s="200"/>
      <c r="OEG71" s="200"/>
      <c r="OEH71" s="200"/>
      <c r="OEI71" s="200"/>
      <c r="OEJ71" s="201"/>
      <c r="OEK71" s="200"/>
      <c r="OEL71" s="200"/>
      <c r="OEM71" s="200"/>
      <c r="OEN71" s="200"/>
      <c r="OEO71" s="200"/>
      <c r="OEP71" s="201"/>
      <c r="OEQ71" s="200"/>
      <c r="OER71" s="200"/>
      <c r="OES71" s="200"/>
      <c r="OET71" s="200"/>
      <c r="OEU71" s="200"/>
      <c r="OEV71" s="201"/>
      <c r="OEW71" s="200"/>
      <c r="OEX71" s="200"/>
      <c r="OEY71" s="200"/>
      <c r="OEZ71" s="200"/>
      <c r="OFA71" s="200"/>
      <c r="OFB71" s="201"/>
      <c r="OFC71" s="200"/>
      <c r="OFD71" s="200"/>
      <c r="OFE71" s="200"/>
      <c r="OFF71" s="200"/>
      <c r="OFG71" s="200"/>
      <c r="OFH71" s="201"/>
      <c r="OFI71" s="200"/>
      <c r="OFJ71" s="200"/>
      <c r="OFK71" s="200"/>
      <c r="OFL71" s="200"/>
      <c r="OFM71" s="200"/>
      <c r="OFN71" s="201"/>
      <c r="OFO71" s="200"/>
      <c r="OFP71" s="200"/>
      <c r="OFQ71" s="200"/>
      <c r="OFR71" s="200"/>
      <c r="OFS71" s="200"/>
      <c r="OFT71" s="201"/>
      <c r="OFU71" s="200"/>
      <c r="OFV71" s="200"/>
      <c r="OFW71" s="200"/>
      <c r="OFX71" s="200"/>
      <c r="OFY71" s="200"/>
      <c r="OFZ71" s="201"/>
      <c r="OGA71" s="200"/>
      <c r="OGB71" s="200"/>
      <c r="OGC71" s="200"/>
      <c r="OGD71" s="200"/>
      <c r="OGE71" s="200"/>
      <c r="OGF71" s="201"/>
      <c r="OGG71" s="200"/>
      <c r="OGH71" s="200"/>
      <c r="OGI71" s="200"/>
      <c r="OGJ71" s="200"/>
      <c r="OGK71" s="200"/>
      <c r="OGL71" s="201"/>
      <c r="OGM71" s="200"/>
      <c r="OGN71" s="200"/>
      <c r="OGO71" s="200"/>
      <c r="OGP71" s="200"/>
      <c r="OGQ71" s="200"/>
      <c r="OGR71" s="201"/>
      <c r="OGS71" s="200"/>
      <c r="OGT71" s="200"/>
      <c r="OGU71" s="200"/>
      <c r="OGV71" s="200"/>
      <c r="OGW71" s="200"/>
      <c r="OGX71" s="201"/>
      <c r="OGY71" s="200"/>
      <c r="OGZ71" s="200"/>
      <c r="OHA71" s="200"/>
      <c r="OHB71" s="200"/>
      <c r="OHC71" s="200"/>
      <c r="OHD71" s="201"/>
      <c r="OHE71" s="200"/>
      <c r="OHF71" s="200"/>
      <c r="OHG71" s="200"/>
      <c r="OHH71" s="200"/>
      <c r="OHI71" s="200"/>
      <c r="OHJ71" s="201"/>
      <c r="OHK71" s="200"/>
      <c r="OHL71" s="200"/>
      <c r="OHM71" s="200"/>
      <c r="OHN71" s="200"/>
      <c r="OHO71" s="200"/>
      <c r="OHP71" s="201"/>
      <c r="OHQ71" s="200"/>
      <c r="OHR71" s="200"/>
      <c r="OHS71" s="200"/>
      <c r="OHT71" s="200"/>
      <c r="OHU71" s="200"/>
      <c r="OHV71" s="201"/>
      <c r="OHW71" s="200"/>
      <c r="OHX71" s="200"/>
      <c r="OHY71" s="200"/>
      <c r="OHZ71" s="200"/>
      <c r="OIA71" s="200"/>
      <c r="OIB71" s="201"/>
      <c r="OIC71" s="200"/>
      <c r="OID71" s="200"/>
      <c r="OIE71" s="200"/>
      <c r="OIF71" s="200"/>
      <c r="OIG71" s="200"/>
      <c r="OIH71" s="201"/>
      <c r="OII71" s="200"/>
      <c r="OIJ71" s="200"/>
      <c r="OIK71" s="200"/>
      <c r="OIL71" s="200"/>
      <c r="OIM71" s="200"/>
      <c r="OIN71" s="201"/>
      <c r="OIO71" s="200"/>
      <c r="OIP71" s="200"/>
      <c r="OIQ71" s="200"/>
      <c r="OIR71" s="200"/>
      <c r="OIS71" s="200"/>
      <c r="OIT71" s="201"/>
      <c r="OIU71" s="200"/>
      <c r="OIV71" s="200"/>
      <c r="OIW71" s="200"/>
      <c r="OIX71" s="200"/>
      <c r="OIY71" s="200"/>
      <c r="OIZ71" s="201"/>
      <c r="OJA71" s="200"/>
      <c r="OJB71" s="200"/>
      <c r="OJC71" s="200"/>
      <c r="OJD71" s="200"/>
      <c r="OJE71" s="200"/>
      <c r="OJF71" s="201"/>
      <c r="OJG71" s="200"/>
      <c r="OJH71" s="200"/>
      <c r="OJI71" s="200"/>
      <c r="OJJ71" s="200"/>
      <c r="OJK71" s="200"/>
      <c r="OJL71" s="201"/>
      <c r="OJM71" s="200"/>
      <c r="OJN71" s="200"/>
      <c r="OJO71" s="200"/>
      <c r="OJP71" s="200"/>
      <c r="OJQ71" s="200"/>
      <c r="OJR71" s="201"/>
      <c r="OJS71" s="200"/>
      <c r="OJT71" s="200"/>
      <c r="OJU71" s="200"/>
      <c r="OJV71" s="200"/>
      <c r="OJW71" s="200"/>
      <c r="OJX71" s="201"/>
      <c r="OJY71" s="200"/>
      <c r="OJZ71" s="200"/>
      <c r="OKA71" s="200"/>
      <c r="OKB71" s="200"/>
      <c r="OKC71" s="200"/>
      <c r="OKD71" s="201"/>
      <c r="OKE71" s="200"/>
      <c r="OKF71" s="200"/>
      <c r="OKG71" s="200"/>
      <c r="OKH71" s="200"/>
      <c r="OKI71" s="200"/>
      <c r="OKJ71" s="201"/>
      <c r="OKK71" s="200"/>
      <c r="OKL71" s="200"/>
      <c r="OKM71" s="200"/>
      <c r="OKN71" s="200"/>
      <c r="OKO71" s="200"/>
      <c r="OKP71" s="201"/>
      <c r="OKQ71" s="200"/>
      <c r="OKR71" s="200"/>
      <c r="OKS71" s="200"/>
      <c r="OKT71" s="200"/>
      <c r="OKU71" s="200"/>
      <c r="OKV71" s="201"/>
      <c r="OKW71" s="200"/>
      <c r="OKX71" s="200"/>
      <c r="OKY71" s="200"/>
      <c r="OKZ71" s="200"/>
      <c r="OLA71" s="200"/>
      <c r="OLB71" s="201"/>
      <c r="OLC71" s="200"/>
      <c r="OLD71" s="200"/>
      <c r="OLE71" s="200"/>
      <c r="OLF71" s="200"/>
      <c r="OLG71" s="200"/>
      <c r="OLH71" s="201"/>
      <c r="OLI71" s="200"/>
      <c r="OLJ71" s="200"/>
      <c r="OLK71" s="200"/>
      <c r="OLL71" s="200"/>
      <c r="OLM71" s="200"/>
      <c r="OLN71" s="201"/>
      <c r="OLO71" s="200"/>
      <c r="OLP71" s="200"/>
      <c r="OLQ71" s="200"/>
      <c r="OLR71" s="200"/>
      <c r="OLS71" s="200"/>
      <c r="OLT71" s="201"/>
      <c r="OLU71" s="200"/>
      <c r="OLV71" s="200"/>
      <c r="OLW71" s="200"/>
      <c r="OLX71" s="200"/>
      <c r="OLY71" s="200"/>
      <c r="OLZ71" s="201"/>
      <c r="OMA71" s="200"/>
      <c r="OMB71" s="200"/>
      <c r="OMC71" s="200"/>
      <c r="OMD71" s="200"/>
      <c r="OME71" s="200"/>
      <c r="OMF71" s="201"/>
      <c r="OMG71" s="200"/>
      <c r="OMH71" s="200"/>
      <c r="OMI71" s="200"/>
      <c r="OMJ71" s="200"/>
      <c r="OMK71" s="200"/>
      <c r="OML71" s="201"/>
      <c r="OMM71" s="200"/>
      <c r="OMN71" s="200"/>
      <c r="OMO71" s="200"/>
      <c r="OMP71" s="200"/>
      <c r="OMQ71" s="200"/>
      <c r="OMR71" s="201"/>
      <c r="OMS71" s="200"/>
      <c r="OMT71" s="200"/>
      <c r="OMU71" s="200"/>
      <c r="OMV71" s="200"/>
      <c r="OMW71" s="200"/>
      <c r="OMX71" s="201"/>
      <c r="OMY71" s="200"/>
      <c r="OMZ71" s="200"/>
      <c r="ONA71" s="200"/>
      <c r="ONB71" s="200"/>
      <c r="ONC71" s="200"/>
      <c r="OND71" s="201"/>
      <c r="ONE71" s="200"/>
      <c r="ONF71" s="200"/>
      <c r="ONG71" s="200"/>
      <c r="ONH71" s="200"/>
      <c r="ONI71" s="200"/>
      <c r="ONJ71" s="201"/>
      <c r="ONK71" s="200"/>
      <c r="ONL71" s="200"/>
      <c r="ONM71" s="200"/>
      <c r="ONN71" s="200"/>
      <c r="ONO71" s="200"/>
      <c r="ONP71" s="201"/>
      <c r="ONQ71" s="200"/>
      <c r="ONR71" s="200"/>
      <c r="ONS71" s="200"/>
      <c r="ONT71" s="200"/>
      <c r="ONU71" s="200"/>
      <c r="ONV71" s="201"/>
      <c r="ONW71" s="200"/>
      <c r="ONX71" s="200"/>
      <c r="ONY71" s="200"/>
      <c r="ONZ71" s="200"/>
      <c r="OOA71" s="200"/>
      <c r="OOB71" s="201"/>
      <c r="OOC71" s="200"/>
      <c r="OOD71" s="200"/>
      <c r="OOE71" s="200"/>
      <c r="OOF71" s="200"/>
      <c r="OOG71" s="200"/>
      <c r="OOH71" s="201"/>
      <c r="OOI71" s="200"/>
      <c r="OOJ71" s="200"/>
      <c r="OOK71" s="200"/>
      <c r="OOL71" s="200"/>
      <c r="OOM71" s="200"/>
      <c r="OON71" s="201"/>
      <c r="OOO71" s="200"/>
      <c r="OOP71" s="200"/>
      <c r="OOQ71" s="200"/>
      <c r="OOR71" s="200"/>
      <c r="OOS71" s="200"/>
      <c r="OOT71" s="201"/>
      <c r="OOU71" s="200"/>
      <c r="OOV71" s="200"/>
      <c r="OOW71" s="200"/>
      <c r="OOX71" s="200"/>
      <c r="OOY71" s="200"/>
      <c r="OOZ71" s="201"/>
      <c r="OPA71" s="200"/>
      <c r="OPB71" s="200"/>
      <c r="OPC71" s="200"/>
      <c r="OPD71" s="200"/>
      <c r="OPE71" s="200"/>
      <c r="OPF71" s="201"/>
      <c r="OPG71" s="200"/>
      <c r="OPH71" s="200"/>
      <c r="OPI71" s="200"/>
      <c r="OPJ71" s="200"/>
      <c r="OPK71" s="200"/>
      <c r="OPL71" s="201"/>
      <c r="OPM71" s="200"/>
      <c r="OPN71" s="200"/>
      <c r="OPO71" s="200"/>
      <c r="OPP71" s="200"/>
      <c r="OPQ71" s="200"/>
      <c r="OPR71" s="201"/>
      <c r="OPS71" s="200"/>
      <c r="OPT71" s="200"/>
      <c r="OPU71" s="200"/>
      <c r="OPV71" s="200"/>
      <c r="OPW71" s="200"/>
      <c r="OPX71" s="201"/>
      <c r="OPY71" s="200"/>
      <c r="OPZ71" s="200"/>
      <c r="OQA71" s="200"/>
      <c r="OQB71" s="200"/>
      <c r="OQC71" s="200"/>
      <c r="OQD71" s="201"/>
      <c r="OQE71" s="200"/>
      <c r="OQF71" s="200"/>
      <c r="OQG71" s="200"/>
      <c r="OQH71" s="200"/>
      <c r="OQI71" s="200"/>
      <c r="OQJ71" s="201"/>
      <c r="OQK71" s="200"/>
      <c r="OQL71" s="200"/>
      <c r="OQM71" s="200"/>
      <c r="OQN71" s="200"/>
      <c r="OQO71" s="200"/>
      <c r="OQP71" s="201"/>
      <c r="OQQ71" s="200"/>
      <c r="OQR71" s="200"/>
      <c r="OQS71" s="200"/>
      <c r="OQT71" s="200"/>
      <c r="OQU71" s="200"/>
      <c r="OQV71" s="201"/>
      <c r="OQW71" s="200"/>
      <c r="OQX71" s="200"/>
      <c r="OQY71" s="200"/>
      <c r="OQZ71" s="200"/>
      <c r="ORA71" s="200"/>
      <c r="ORB71" s="201"/>
      <c r="ORC71" s="200"/>
      <c r="ORD71" s="200"/>
      <c r="ORE71" s="200"/>
      <c r="ORF71" s="200"/>
      <c r="ORG71" s="200"/>
      <c r="ORH71" s="201"/>
      <c r="ORI71" s="200"/>
      <c r="ORJ71" s="200"/>
      <c r="ORK71" s="200"/>
      <c r="ORL71" s="200"/>
      <c r="ORM71" s="200"/>
      <c r="ORN71" s="201"/>
      <c r="ORO71" s="200"/>
      <c r="ORP71" s="200"/>
      <c r="ORQ71" s="200"/>
      <c r="ORR71" s="200"/>
      <c r="ORS71" s="200"/>
      <c r="ORT71" s="201"/>
      <c r="ORU71" s="200"/>
      <c r="ORV71" s="200"/>
      <c r="ORW71" s="200"/>
      <c r="ORX71" s="200"/>
      <c r="ORY71" s="200"/>
      <c r="ORZ71" s="201"/>
      <c r="OSA71" s="200"/>
      <c r="OSB71" s="200"/>
      <c r="OSC71" s="200"/>
      <c r="OSD71" s="200"/>
      <c r="OSE71" s="200"/>
      <c r="OSF71" s="201"/>
      <c r="OSG71" s="200"/>
      <c r="OSH71" s="200"/>
      <c r="OSI71" s="200"/>
      <c r="OSJ71" s="200"/>
      <c r="OSK71" s="200"/>
      <c r="OSL71" s="201"/>
      <c r="OSM71" s="200"/>
      <c r="OSN71" s="200"/>
      <c r="OSO71" s="200"/>
      <c r="OSP71" s="200"/>
      <c r="OSQ71" s="200"/>
      <c r="OSR71" s="201"/>
      <c r="OSS71" s="200"/>
      <c r="OST71" s="200"/>
      <c r="OSU71" s="200"/>
      <c r="OSV71" s="200"/>
      <c r="OSW71" s="200"/>
      <c r="OSX71" s="201"/>
      <c r="OSY71" s="200"/>
      <c r="OSZ71" s="200"/>
      <c r="OTA71" s="200"/>
      <c r="OTB71" s="200"/>
      <c r="OTC71" s="200"/>
      <c r="OTD71" s="201"/>
      <c r="OTE71" s="200"/>
      <c r="OTF71" s="200"/>
      <c r="OTG71" s="200"/>
      <c r="OTH71" s="200"/>
      <c r="OTI71" s="200"/>
      <c r="OTJ71" s="201"/>
      <c r="OTK71" s="200"/>
      <c r="OTL71" s="200"/>
      <c r="OTM71" s="200"/>
      <c r="OTN71" s="200"/>
      <c r="OTO71" s="200"/>
      <c r="OTP71" s="201"/>
      <c r="OTQ71" s="200"/>
      <c r="OTR71" s="200"/>
      <c r="OTS71" s="200"/>
      <c r="OTT71" s="200"/>
      <c r="OTU71" s="200"/>
      <c r="OTV71" s="201"/>
      <c r="OTW71" s="200"/>
      <c r="OTX71" s="200"/>
      <c r="OTY71" s="200"/>
      <c r="OTZ71" s="200"/>
      <c r="OUA71" s="200"/>
      <c r="OUB71" s="201"/>
      <c r="OUC71" s="200"/>
      <c r="OUD71" s="200"/>
      <c r="OUE71" s="200"/>
      <c r="OUF71" s="200"/>
      <c r="OUG71" s="200"/>
      <c r="OUH71" s="201"/>
      <c r="OUI71" s="200"/>
      <c r="OUJ71" s="200"/>
      <c r="OUK71" s="200"/>
      <c r="OUL71" s="200"/>
      <c r="OUM71" s="200"/>
      <c r="OUN71" s="201"/>
      <c r="OUO71" s="200"/>
      <c r="OUP71" s="200"/>
      <c r="OUQ71" s="200"/>
      <c r="OUR71" s="200"/>
      <c r="OUS71" s="200"/>
      <c r="OUT71" s="201"/>
      <c r="OUU71" s="200"/>
      <c r="OUV71" s="200"/>
      <c r="OUW71" s="200"/>
      <c r="OUX71" s="200"/>
      <c r="OUY71" s="200"/>
      <c r="OUZ71" s="201"/>
      <c r="OVA71" s="200"/>
      <c r="OVB71" s="200"/>
      <c r="OVC71" s="200"/>
      <c r="OVD71" s="200"/>
      <c r="OVE71" s="200"/>
      <c r="OVF71" s="201"/>
      <c r="OVG71" s="200"/>
      <c r="OVH71" s="200"/>
      <c r="OVI71" s="200"/>
      <c r="OVJ71" s="200"/>
      <c r="OVK71" s="200"/>
      <c r="OVL71" s="201"/>
      <c r="OVM71" s="200"/>
      <c r="OVN71" s="200"/>
      <c r="OVO71" s="200"/>
      <c r="OVP71" s="200"/>
      <c r="OVQ71" s="200"/>
      <c r="OVR71" s="201"/>
      <c r="OVS71" s="200"/>
      <c r="OVT71" s="200"/>
      <c r="OVU71" s="200"/>
      <c r="OVV71" s="200"/>
      <c r="OVW71" s="200"/>
      <c r="OVX71" s="201"/>
      <c r="OVY71" s="200"/>
      <c r="OVZ71" s="200"/>
      <c r="OWA71" s="200"/>
      <c r="OWB71" s="200"/>
      <c r="OWC71" s="200"/>
      <c r="OWD71" s="201"/>
      <c r="OWE71" s="200"/>
      <c r="OWF71" s="200"/>
      <c r="OWG71" s="200"/>
      <c r="OWH71" s="200"/>
      <c r="OWI71" s="200"/>
      <c r="OWJ71" s="201"/>
      <c r="OWK71" s="200"/>
      <c r="OWL71" s="200"/>
      <c r="OWM71" s="200"/>
      <c r="OWN71" s="200"/>
      <c r="OWO71" s="200"/>
      <c r="OWP71" s="201"/>
      <c r="OWQ71" s="200"/>
      <c r="OWR71" s="200"/>
      <c r="OWS71" s="200"/>
      <c r="OWT71" s="200"/>
      <c r="OWU71" s="200"/>
      <c r="OWV71" s="201"/>
      <c r="OWW71" s="200"/>
      <c r="OWX71" s="200"/>
      <c r="OWY71" s="200"/>
      <c r="OWZ71" s="200"/>
      <c r="OXA71" s="200"/>
      <c r="OXB71" s="201"/>
      <c r="OXC71" s="200"/>
      <c r="OXD71" s="200"/>
      <c r="OXE71" s="200"/>
      <c r="OXF71" s="200"/>
      <c r="OXG71" s="200"/>
      <c r="OXH71" s="201"/>
      <c r="OXI71" s="200"/>
      <c r="OXJ71" s="200"/>
      <c r="OXK71" s="200"/>
      <c r="OXL71" s="200"/>
      <c r="OXM71" s="200"/>
      <c r="OXN71" s="201"/>
      <c r="OXO71" s="200"/>
      <c r="OXP71" s="200"/>
      <c r="OXQ71" s="200"/>
      <c r="OXR71" s="200"/>
      <c r="OXS71" s="200"/>
      <c r="OXT71" s="201"/>
      <c r="OXU71" s="200"/>
      <c r="OXV71" s="200"/>
      <c r="OXW71" s="200"/>
      <c r="OXX71" s="200"/>
      <c r="OXY71" s="200"/>
      <c r="OXZ71" s="201"/>
      <c r="OYA71" s="200"/>
      <c r="OYB71" s="200"/>
      <c r="OYC71" s="200"/>
      <c r="OYD71" s="200"/>
      <c r="OYE71" s="200"/>
      <c r="OYF71" s="201"/>
      <c r="OYG71" s="200"/>
      <c r="OYH71" s="200"/>
      <c r="OYI71" s="200"/>
      <c r="OYJ71" s="200"/>
      <c r="OYK71" s="200"/>
      <c r="OYL71" s="201"/>
      <c r="OYM71" s="200"/>
      <c r="OYN71" s="200"/>
      <c r="OYO71" s="200"/>
      <c r="OYP71" s="200"/>
      <c r="OYQ71" s="200"/>
      <c r="OYR71" s="201"/>
      <c r="OYS71" s="200"/>
      <c r="OYT71" s="200"/>
      <c r="OYU71" s="200"/>
      <c r="OYV71" s="200"/>
      <c r="OYW71" s="200"/>
      <c r="OYX71" s="201"/>
      <c r="OYY71" s="200"/>
      <c r="OYZ71" s="200"/>
      <c r="OZA71" s="200"/>
      <c r="OZB71" s="200"/>
      <c r="OZC71" s="200"/>
      <c r="OZD71" s="201"/>
      <c r="OZE71" s="200"/>
      <c r="OZF71" s="200"/>
      <c r="OZG71" s="200"/>
      <c r="OZH71" s="200"/>
      <c r="OZI71" s="200"/>
      <c r="OZJ71" s="201"/>
      <c r="OZK71" s="200"/>
      <c r="OZL71" s="200"/>
      <c r="OZM71" s="200"/>
      <c r="OZN71" s="200"/>
      <c r="OZO71" s="200"/>
      <c r="OZP71" s="201"/>
      <c r="OZQ71" s="200"/>
      <c r="OZR71" s="200"/>
      <c r="OZS71" s="200"/>
      <c r="OZT71" s="200"/>
      <c r="OZU71" s="200"/>
      <c r="OZV71" s="201"/>
      <c r="OZW71" s="200"/>
      <c r="OZX71" s="200"/>
      <c r="OZY71" s="200"/>
      <c r="OZZ71" s="200"/>
      <c r="PAA71" s="200"/>
      <c r="PAB71" s="201"/>
      <c r="PAC71" s="200"/>
      <c r="PAD71" s="200"/>
      <c r="PAE71" s="200"/>
      <c r="PAF71" s="200"/>
      <c r="PAG71" s="200"/>
      <c r="PAH71" s="201"/>
      <c r="PAI71" s="200"/>
      <c r="PAJ71" s="200"/>
      <c r="PAK71" s="200"/>
      <c r="PAL71" s="200"/>
      <c r="PAM71" s="200"/>
      <c r="PAN71" s="201"/>
      <c r="PAO71" s="200"/>
      <c r="PAP71" s="200"/>
      <c r="PAQ71" s="200"/>
      <c r="PAR71" s="200"/>
      <c r="PAS71" s="200"/>
      <c r="PAT71" s="201"/>
      <c r="PAU71" s="200"/>
      <c r="PAV71" s="200"/>
      <c r="PAW71" s="200"/>
      <c r="PAX71" s="200"/>
      <c r="PAY71" s="200"/>
      <c r="PAZ71" s="201"/>
      <c r="PBA71" s="200"/>
      <c r="PBB71" s="200"/>
      <c r="PBC71" s="200"/>
      <c r="PBD71" s="200"/>
      <c r="PBE71" s="200"/>
      <c r="PBF71" s="201"/>
      <c r="PBG71" s="200"/>
      <c r="PBH71" s="200"/>
      <c r="PBI71" s="200"/>
      <c r="PBJ71" s="200"/>
      <c r="PBK71" s="200"/>
      <c r="PBL71" s="201"/>
      <c r="PBM71" s="200"/>
      <c r="PBN71" s="200"/>
      <c r="PBO71" s="200"/>
      <c r="PBP71" s="200"/>
      <c r="PBQ71" s="200"/>
      <c r="PBR71" s="201"/>
      <c r="PBS71" s="200"/>
      <c r="PBT71" s="200"/>
      <c r="PBU71" s="200"/>
      <c r="PBV71" s="200"/>
      <c r="PBW71" s="200"/>
      <c r="PBX71" s="201"/>
      <c r="PBY71" s="200"/>
      <c r="PBZ71" s="200"/>
      <c r="PCA71" s="200"/>
      <c r="PCB71" s="200"/>
      <c r="PCC71" s="200"/>
      <c r="PCD71" s="201"/>
      <c r="PCE71" s="200"/>
      <c r="PCF71" s="200"/>
      <c r="PCG71" s="200"/>
      <c r="PCH71" s="200"/>
      <c r="PCI71" s="200"/>
      <c r="PCJ71" s="201"/>
      <c r="PCK71" s="200"/>
      <c r="PCL71" s="200"/>
      <c r="PCM71" s="200"/>
      <c r="PCN71" s="200"/>
      <c r="PCO71" s="200"/>
      <c r="PCP71" s="201"/>
      <c r="PCQ71" s="200"/>
      <c r="PCR71" s="200"/>
      <c r="PCS71" s="200"/>
      <c r="PCT71" s="200"/>
      <c r="PCU71" s="200"/>
      <c r="PCV71" s="201"/>
      <c r="PCW71" s="200"/>
      <c r="PCX71" s="200"/>
      <c r="PCY71" s="200"/>
      <c r="PCZ71" s="200"/>
      <c r="PDA71" s="200"/>
      <c r="PDB71" s="201"/>
      <c r="PDC71" s="200"/>
      <c r="PDD71" s="200"/>
      <c r="PDE71" s="200"/>
      <c r="PDF71" s="200"/>
      <c r="PDG71" s="200"/>
      <c r="PDH71" s="201"/>
      <c r="PDI71" s="200"/>
      <c r="PDJ71" s="200"/>
      <c r="PDK71" s="200"/>
      <c r="PDL71" s="200"/>
      <c r="PDM71" s="200"/>
      <c r="PDN71" s="201"/>
      <c r="PDO71" s="200"/>
      <c r="PDP71" s="200"/>
      <c r="PDQ71" s="200"/>
      <c r="PDR71" s="200"/>
      <c r="PDS71" s="200"/>
      <c r="PDT71" s="201"/>
      <c r="PDU71" s="200"/>
      <c r="PDV71" s="200"/>
      <c r="PDW71" s="200"/>
      <c r="PDX71" s="200"/>
      <c r="PDY71" s="200"/>
      <c r="PDZ71" s="201"/>
      <c r="PEA71" s="200"/>
      <c r="PEB71" s="200"/>
      <c r="PEC71" s="200"/>
      <c r="PED71" s="200"/>
      <c r="PEE71" s="200"/>
      <c r="PEF71" s="201"/>
      <c r="PEG71" s="200"/>
      <c r="PEH71" s="200"/>
      <c r="PEI71" s="200"/>
      <c r="PEJ71" s="200"/>
      <c r="PEK71" s="200"/>
      <c r="PEL71" s="201"/>
      <c r="PEM71" s="200"/>
      <c r="PEN71" s="200"/>
      <c r="PEO71" s="200"/>
      <c r="PEP71" s="200"/>
      <c r="PEQ71" s="200"/>
      <c r="PER71" s="201"/>
      <c r="PES71" s="200"/>
      <c r="PET71" s="200"/>
      <c r="PEU71" s="200"/>
      <c r="PEV71" s="200"/>
      <c r="PEW71" s="200"/>
      <c r="PEX71" s="201"/>
      <c r="PEY71" s="200"/>
      <c r="PEZ71" s="200"/>
      <c r="PFA71" s="200"/>
      <c r="PFB71" s="200"/>
      <c r="PFC71" s="200"/>
      <c r="PFD71" s="201"/>
      <c r="PFE71" s="200"/>
      <c r="PFF71" s="200"/>
      <c r="PFG71" s="200"/>
      <c r="PFH71" s="200"/>
      <c r="PFI71" s="200"/>
      <c r="PFJ71" s="201"/>
      <c r="PFK71" s="200"/>
      <c r="PFL71" s="200"/>
      <c r="PFM71" s="200"/>
      <c r="PFN71" s="200"/>
      <c r="PFO71" s="200"/>
      <c r="PFP71" s="201"/>
      <c r="PFQ71" s="200"/>
      <c r="PFR71" s="200"/>
      <c r="PFS71" s="200"/>
      <c r="PFT71" s="200"/>
      <c r="PFU71" s="200"/>
      <c r="PFV71" s="201"/>
      <c r="PFW71" s="200"/>
      <c r="PFX71" s="200"/>
      <c r="PFY71" s="200"/>
      <c r="PFZ71" s="200"/>
      <c r="PGA71" s="200"/>
      <c r="PGB71" s="201"/>
      <c r="PGC71" s="200"/>
      <c r="PGD71" s="200"/>
      <c r="PGE71" s="200"/>
      <c r="PGF71" s="200"/>
      <c r="PGG71" s="200"/>
      <c r="PGH71" s="201"/>
      <c r="PGI71" s="200"/>
      <c r="PGJ71" s="200"/>
      <c r="PGK71" s="200"/>
      <c r="PGL71" s="200"/>
      <c r="PGM71" s="200"/>
      <c r="PGN71" s="201"/>
      <c r="PGO71" s="200"/>
      <c r="PGP71" s="200"/>
      <c r="PGQ71" s="200"/>
      <c r="PGR71" s="200"/>
      <c r="PGS71" s="200"/>
      <c r="PGT71" s="201"/>
      <c r="PGU71" s="200"/>
      <c r="PGV71" s="200"/>
      <c r="PGW71" s="200"/>
      <c r="PGX71" s="200"/>
      <c r="PGY71" s="200"/>
      <c r="PGZ71" s="201"/>
      <c r="PHA71" s="200"/>
      <c r="PHB71" s="200"/>
      <c r="PHC71" s="200"/>
      <c r="PHD71" s="200"/>
      <c r="PHE71" s="200"/>
      <c r="PHF71" s="201"/>
      <c r="PHG71" s="200"/>
      <c r="PHH71" s="200"/>
      <c r="PHI71" s="200"/>
      <c r="PHJ71" s="200"/>
      <c r="PHK71" s="200"/>
      <c r="PHL71" s="201"/>
      <c r="PHM71" s="200"/>
      <c r="PHN71" s="200"/>
      <c r="PHO71" s="200"/>
      <c r="PHP71" s="200"/>
      <c r="PHQ71" s="200"/>
      <c r="PHR71" s="201"/>
      <c r="PHS71" s="200"/>
      <c r="PHT71" s="200"/>
      <c r="PHU71" s="200"/>
      <c r="PHV71" s="200"/>
      <c r="PHW71" s="200"/>
      <c r="PHX71" s="201"/>
      <c r="PHY71" s="200"/>
      <c r="PHZ71" s="200"/>
      <c r="PIA71" s="200"/>
      <c r="PIB71" s="200"/>
      <c r="PIC71" s="200"/>
      <c r="PID71" s="201"/>
      <c r="PIE71" s="200"/>
      <c r="PIF71" s="200"/>
      <c r="PIG71" s="200"/>
      <c r="PIH71" s="200"/>
      <c r="PII71" s="200"/>
      <c r="PIJ71" s="201"/>
      <c r="PIK71" s="200"/>
      <c r="PIL71" s="200"/>
      <c r="PIM71" s="200"/>
      <c r="PIN71" s="200"/>
      <c r="PIO71" s="200"/>
      <c r="PIP71" s="201"/>
      <c r="PIQ71" s="200"/>
      <c r="PIR71" s="200"/>
      <c r="PIS71" s="200"/>
      <c r="PIT71" s="200"/>
      <c r="PIU71" s="200"/>
      <c r="PIV71" s="201"/>
      <c r="PIW71" s="200"/>
      <c r="PIX71" s="200"/>
      <c r="PIY71" s="200"/>
      <c r="PIZ71" s="200"/>
      <c r="PJA71" s="200"/>
      <c r="PJB71" s="201"/>
      <c r="PJC71" s="200"/>
      <c r="PJD71" s="200"/>
      <c r="PJE71" s="200"/>
      <c r="PJF71" s="200"/>
      <c r="PJG71" s="200"/>
      <c r="PJH71" s="201"/>
      <c r="PJI71" s="200"/>
      <c r="PJJ71" s="200"/>
      <c r="PJK71" s="200"/>
      <c r="PJL71" s="200"/>
      <c r="PJM71" s="200"/>
      <c r="PJN71" s="201"/>
      <c r="PJO71" s="200"/>
      <c r="PJP71" s="200"/>
      <c r="PJQ71" s="200"/>
      <c r="PJR71" s="200"/>
      <c r="PJS71" s="200"/>
      <c r="PJT71" s="201"/>
      <c r="PJU71" s="200"/>
      <c r="PJV71" s="200"/>
      <c r="PJW71" s="200"/>
      <c r="PJX71" s="200"/>
      <c r="PJY71" s="200"/>
      <c r="PJZ71" s="201"/>
      <c r="PKA71" s="200"/>
      <c r="PKB71" s="200"/>
      <c r="PKC71" s="200"/>
      <c r="PKD71" s="200"/>
      <c r="PKE71" s="200"/>
      <c r="PKF71" s="201"/>
      <c r="PKG71" s="200"/>
      <c r="PKH71" s="200"/>
      <c r="PKI71" s="200"/>
      <c r="PKJ71" s="200"/>
      <c r="PKK71" s="200"/>
      <c r="PKL71" s="201"/>
      <c r="PKM71" s="200"/>
      <c r="PKN71" s="200"/>
      <c r="PKO71" s="200"/>
      <c r="PKP71" s="200"/>
      <c r="PKQ71" s="200"/>
      <c r="PKR71" s="201"/>
      <c r="PKS71" s="200"/>
      <c r="PKT71" s="200"/>
      <c r="PKU71" s="200"/>
      <c r="PKV71" s="200"/>
      <c r="PKW71" s="200"/>
      <c r="PKX71" s="201"/>
      <c r="PKY71" s="200"/>
      <c r="PKZ71" s="200"/>
      <c r="PLA71" s="200"/>
      <c r="PLB71" s="200"/>
      <c r="PLC71" s="200"/>
      <c r="PLD71" s="201"/>
      <c r="PLE71" s="200"/>
      <c r="PLF71" s="200"/>
      <c r="PLG71" s="200"/>
      <c r="PLH71" s="200"/>
      <c r="PLI71" s="200"/>
      <c r="PLJ71" s="201"/>
      <c r="PLK71" s="200"/>
      <c r="PLL71" s="200"/>
      <c r="PLM71" s="200"/>
      <c r="PLN71" s="200"/>
      <c r="PLO71" s="200"/>
      <c r="PLP71" s="201"/>
      <c r="PLQ71" s="200"/>
      <c r="PLR71" s="200"/>
      <c r="PLS71" s="200"/>
      <c r="PLT71" s="200"/>
      <c r="PLU71" s="200"/>
      <c r="PLV71" s="201"/>
      <c r="PLW71" s="200"/>
      <c r="PLX71" s="200"/>
      <c r="PLY71" s="200"/>
      <c r="PLZ71" s="200"/>
      <c r="PMA71" s="200"/>
      <c r="PMB71" s="201"/>
      <c r="PMC71" s="200"/>
      <c r="PMD71" s="200"/>
      <c r="PME71" s="200"/>
      <c r="PMF71" s="200"/>
      <c r="PMG71" s="200"/>
      <c r="PMH71" s="201"/>
      <c r="PMI71" s="200"/>
      <c r="PMJ71" s="200"/>
      <c r="PMK71" s="200"/>
      <c r="PML71" s="200"/>
      <c r="PMM71" s="200"/>
      <c r="PMN71" s="201"/>
      <c r="PMO71" s="200"/>
      <c r="PMP71" s="200"/>
      <c r="PMQ71" s="200"/>
      <c r="PMR71" s="200"/>
      <c r="PMS71" s="200"/>
      <c r="PMT71" s="201"/>
      <c r="PMU71" s="200"/>
      <c r="PMV71" s="200"/>
      <c r="PMW71" s="200"/>
      <c r="PMX71" s="200"/>
      <c r="PMY71" s="200"/>
      <c r="PMZ71" s="201"/>
      <c r="PNA71" s="200"/>
      <c r="PNB71" s="200"/>
      <c r="PNC71" s="200"/>
      <c r="PND71" s="200"/>
      <c r="PNE71" s="200"/>
      <c r="PNF71" s="201"/>
      <c r="PNG71" s="200"/>
      <c r="PNH71" s="200"/>
      <c r="PNI71" s="200"/>
      <c r="PNJ71" s="200"/>
      <c r="PNK71" s="200"/>
      <c r="PNL71" s="201"/>
      <c r="PNM71" s="200"/>
      <c r="PNN71" s="200"/>
      <c r="PNO71" s="200"/>
      <c r="PNP71" s="200"/>
      <c r="PNQ71" s="200"/>
      <c r="PNR71" s="201"/>
      <c r="PNS71" s="200"/>
      <c r="PNT71" s="200"/>
      <c r="PNU71" s="200"/>
      <c r="PNV71" s="200"/>
      <c r="PNW71" s="200"/>
      <c r="PNX71" s="201"/>
      <c r="PNY71" s="200"/>
      <c r="PNZ71" s="200"/>
      <c r="POA71" s="200"/>
      <c r="POB71" s="200"/>
      <c r="POC71" s="200"/>
      <c r="POD71" s="201"/>
      <c r="POE71" s="200"/>
      <c r="POF71" s="200"/>
      <c r="POG71" s="200"/>
      <c r="POH71" s="200"/>
      <c r="POI71" s="200"/>
      <c r="POJ71" s="201"/>
      <c r="POK71" s="200"/>
      <c r="POL71" s="200"/>
      <c r="POM71" s="200"/>
      <c r="PON71" s="200"/>
      <c r="POO71" s="200"/>
      <c r="POP71" s="201"/>
      <c r="POQ71" s="200"/>
      <c r="POR71" s="200"/>
      <c r="POS71" s="200"/>
      <c r="POT71" s="200"/>
      <c r="POU71" s="200"/>
      <c r="POV71" s="201"/>
      <c r="POW71" s="200"/>
      <c r="POX71" s="200"/>
      <c r="POY71" s="200"/>
      <c r="POZ71" s="200"/>
      <c r="PPA71" s="200"/>
      <c r="PPB71" s="201"/>
      <c r="PPC71" s="200"/>
      <c r="PPD71" s="200"/>
      <c r="PPE71" s="200"/>
      <c r="PPF71" s="200"/>
      <c r="PPG71" s="200"/>
      <c r="PPH71" s="201"/>
      <c r="PPI71" s="200"/>
      <c r="PPJ71" s="200"/>
      <c r="PPK71" s="200"/>
      <c r="PPL71" s="200"/>
      <c r="PPM71" s="200"/>
      <c r="PPN71" s="201"/>
      <c r="PPO71" s="200"/>
      <c r="PPP71" s="200"/>
      <c r="PPQ71" s="200"/>
      <c r="PPR71" s="200"/>
      <c r="PPS71" s="200"/>
      <c r="PPT71" s="201"/>
      <c r="PPU71" s="200"/>
      <c r="PPV71" s="200"/>
      <c r="PPW71" s="200"/>
      <c r="PPX71" s="200"/>
      <c r="PPY71" s="200"/>
      <c r="PPZ71" s="201"/>
      <c r="PQA71" s="200"/>
      <c r="PQB71" s="200"/>
      <c r="PQC71" s="200"/>
      <c r="PQD71" s="200"/>
      <c r="PQE71" s="200"/>
      <c r="PQF71" s="201"/>
      <c r="PQG71" s="200"/>
      <c r="PQH71" s="200"/>
      <c r="PQI71" s="200"/>
      <c r="PQJ71" s="200"/>
      <c r="PQK71" s="200"/>
      <c r="PQL71" s="201"/>
      <c r="PQM71" s="200"/>
      <c r="PQN71" s="200"/>
      <c r="PQO71" s="200"/>
      <c r="PQP71" s="200"/>
      <c r="PQQ71" s="200"/>
      <c r="PQR71" s="201"/>
      <c r="PQS71" s="200"/>
      <c r="PQT71" s="200"/>
      <c r="PQU71" s="200"/>
      <c r="PQV71" s="200"/>
      <c r="PQW71" s="200"/>
      <c r="PQX71" s="201"/>
      <c r="PQY71" s="200"/>
      <c r="PQZ71" s="200"/>
      <c r="PRA71" s="200"/>
      <c r="PRB71" s="200"/>
      <c r="PRC71" s="200"/>
      <c r="PRD71" s="201"/>
      <c r="PRE71" s="200"/>
      <c r="PRF71" s="200"/>
      <c r="PRG71" s="200"/>
      <c r="PRH71" s="200"/>
      <c r="PRI71" s="200"/>
      <c r="PRJ71" s="201"/>
      <c r="PRK71" s="200"/>
      <c r="PRL71" s="200"/>
      <c r="PRM71" s="200"/>
      <c r="PRN71" s="200"/>
      <c r="PRO71" s="200"/>
      <c r="PRP71" s="201"/>
      <c r="PRQ71" s="200"/>
      <c r="PRR71" s="200"/>
      <c r="PRS71" s="200"/>
      <c r="PRT71" s="200"/>
      <c r="PRU71" s="200"/>
      <c r="PRV71" s="201"/>
      <c r="PRW71" s="200"/>
      <c r="PRX71" s="200"/>
      <c r="PRY71" s="200"/>
      <c r="PRZ71" s="200"/>
      <c r="PSA71" s="200"/>
      <c r="PSB71" s="201"/>
      <c r="PSC71" s="200"/>
      <c r="PSD71" s="200"/>
      <c r="PSE71" s="200"/>
      <c r="PSF71" s="200"/>
      <c r="PSG71" s="200"/>
      <c r="PSH71" s="201"/>
      <c r="PSI71" s="200"/>
      <c r="PSJ71" s="200"/>
      <c r="PSK71" s="200"/>
      <c r="PSL71" s="200"/>
      <c r="PSM71" s="200"/>
      <c r="PSN71" s="201"/>
      <c r="PSO71" s="200"/>
      <c r="PSP71" s="200"/>
      <c r="PSQ71" s="200"/>
      <c r="PSR71" s="200"/>
      <c r="PSS71" s="200"/>
      <c r="PST71" s="201"/>
      <c r="PSU71" s="200"/>
      <c r="PSV71" s="200"/>
      <c r="PSW71" s="200"/>
      <c r="PSX71" s="200"/>
      <c r="PSY71" s="200"/>
      <c r="PSZ71" s="201"/>
      <c r="PTA71" s="200"/>
      <c r="PTB71" s="200"/>
      <c r="PTC71" s="200"/>
      <c r="PTD71" s="200"/>
      <c r="PTE71" s="200"/>
      <c r="PTF71" s="201"/>
      <c r="PTG71" s="200"/>
      <c r="PTH71" s="200"/>
      <c r="PTI71" s="200"/>
      <c r="PTJ71" s="200"/>
      <c r="PTK71" s="200"/>
      <c r="PTL71" s="201"/>
      <c r="PTM71" s="200"/>
      <c r="PTN71" s="200"/>
      <c r="PTO71" s="200"/>
      <c r="PTP71" s="200"/>
      <c r="PTQ71" s="200"/>
      <c r="PTR71" s="201"/>
      <c r="PTS71" s="200"/>
      <c r="PTT71" s="200"/>
      <c r="PTU71" s="200"/>
      <c r="PTV71" s="200"/>
      <c r="PTW71" s="200"/>
      <c r="PTX71" s="201"/>
      <c r="PTY71" s="200"/>
      <c r="PTZ71" s="200"/>
      <c r="PUA71" s="200"/>
      <c r="PUB71" s="200"/>
      <c r="PUC71" s="200"/>
      <c r="PUD71" s="201"/>
      <c r="PUE71" s="200"/>
      <c r="PUF71" s="200"/>
      <c r="PUG71" s="200"/>
      <c r="PUH71" s="200"/>
      <c r="PUI71" s="200"/>
      <c r="PUJ71" s="201"/>
      <c r="PUK71" s="200"/>
      <c r="PUL71" s="200"/>
      <c r="PUM71" s="200"/>
      <c r="PUN71" s="200"/>
      <c r="PUO71" s="200"/>
      <c r="PUP71" s="201"/>
      <c r="PUQ71" s="200"/>
      <c r="PUR71" s="200"/>
      <c r="PUS71" s="200"/>
      <c r="PUT71" s="200"/>
      <c r="PUU71" s="200"/>
      <c r="PUV71" s="201"/>
      <c r="PUW71" s="200"/>
      <c r="PUX71" s="200"/>
      <c r="PUY71" s="200"/>
      <c r="PUZ71" s="200"/>
      <c r="PVA71" s="200"/>
      <c r="PVB71" s="201"/>
      <c r="PVC71" s="200"/>
      <c r="PVD71" s="200"/>
      <c r="PVE71" s="200"/>
      <c r="PVF71" s="200"/>
      <c r="PVG71" s="200"/>
      <c r="PVH71" s="201"/>
      <c r="PVI71" s="200"/>
      <c r="PVJ71" s="200"/>
      <c r="PVK71" s="200"/>
      <c r="PVL71" s="200"/>
      <c r="PVM71" s="200"/>
      <c r="PVN71" s="201"/>
      <c r="PVO71" s="200"/>
      <c r="PVP71" s="200"/>
      <c r="PVQ71" s="200"/>
      <c r="PVR71" s="200"/>
      <c r="PVS71" s="200"/>
      <c r="PVT71" s="201"/>
      <c r="PVU71" s="200"/>
      <c r="PVV71" s="200"/>
      <c r="PVW71" s="200"/>
      <c r="PVX71" s="200"/>
      <c r="PVY71" s="200"/>
      <c r="PVZ71" s="201"/>
      <c r="PWA71" s="200"/>
      <c r="PWB71" s="200"/>
      <c r="PWC71" s="200"/>
      <c r="PWD71" s="200"/>
      <c r="PWE71" s="200"/>
      <c r="PWF71" s="201"/>
      <c r="PWG71" s="200"/>
      <c r="PWH71" s="200"/>
      <c r="PWI71" s="200"/>
      <c r="PWJ71" s="200"/>
      <c r="PWK71" s="200"/>
      <c r="PWL71" s="201"/>
      <c r="PWM71" s="200"/>
      <c r="PWN71" s="200"/>
      <c r="PWO71" s="200"/>
      <c r="PWP71" s="200"/>
      <c r="PWQ71" s="200"/>
      <c r="PWR71" s="201"/>
      <c r="PWS71" s="200"/>
      <c r="PWT71" s="200"/>
      <c r="PWU71" s="200"/>
      <c r="PWV71" s="200"/>
      <c r="PWW71" s="200"/>
      <c r="PWX71" s="201"/>
      <c r="PWY71" s="200"/>
      <c r="PWZ71" s="200"/>
      <c r="PXA71" s="200"/>
      <c r="PXB71" s="200"/>
      <c r="PXC71" s="200"/>
      <c r="PXD71" s="201"/>
      <c r="PXE71" s="200"/>
      <c r="PXF71" s="200"/>
      <c r="PXG71" s="200"/>
      <c r="PXH71" s="200"/>
      <c r="PXI71" s="200"/>
      <c r="PXJ71" s="201"/>
      <c r="PXK71" s="200"/>
      <c r="PXL71" s="200"/>
      <c r="PXM71" s="200"/>
      <c r="PXN71" s="200"/>
      <c r="PXO71" s="200"/>
      <c r="PXP71" s="201"/>
      <c r="PXQ71" s="200"/>
      <c r="PXR71" s="200"/>
      <c r="PXS71" s="200"/>
      <c r="PXT71" s="200"/>
      <c r="PXU71" s="200"/>
      <c r="PXV71" s="201"/>
      <c r="PXW71" s="200"/>
      <c r="PXX71" s="200"/>
      <c r="PXY71" s="200"/>
      <c r="PXZ71" s="200"/>
      <c r="PYA71" s="200"/>
      <c r="PYB71" s="201"/>
      <c r="PYC71" s="200"/>
      <c r="PYD71" s="200"/>
      <c r="PYE71" s="200"/>
      <c r="PYF71" s="200"/>
      <c r="PYG71" s="200"/>
      <c r="PYH71" s="201"/>
      <c r="PYI71" s="200"/>
      <c r="PYJ71" s="200"/>
      <c r="PYK71" s="200"/>
      <c r="PYL71" s="200"/>
      <c r="PYM71" s="200"/>
      <c r="PYN71" s="201"/>
      <c r="PYO71" s="200"/>
      <c r="PYP71" s="200"/>
      <c r="PYQ71" s="200"/>
      <c r="PYR71" s="200"/>
      <c r="PYS71" s="200"/>
      <c r="PYT71" s="201"/>
      <c r="PYU71" s="200"/>
      <c r="PYV71" s="200"/>
      <c r="PYW71" s="200"/>
      <c r="PYX71" s="200"/>
      <c r="PYY71" s="200"/>
      <c r="PYZ71" s="201"/>
      <c r="PZA71" s="200"/>
      <c r="PZB71" s="200"/>
      <c r="PZC71" s="200"/>
      <c r="PZD71" s="200"/>
      <c r="PZE71" s="200"/>
      <c r="PZF71" s="201"/>
      <c r="PZG71" s="200"/>
      <c r="PZH71" s="200"/>
      <c r="PZI71" s="200"/>
      <c r="PZJ71" s="200"/>
      <c r="PZK71" s="200"/>
      <c r="PZL71" s="201"/>
      <c r="PZM71" s="200"/>
      <c r="PZN71" s="200"/>
      <c r="PZO71" s="200"/>
      <c r="PZP71" s="200"/>
      <c r="PZQ71" s="200"/>
      <c r="PZR71" s="201"/>
      <c r="PZS71" s="200"/>
      <c r="PZT71" s="200"/>
      <c r="PZU71" s="200"/>
      <c r="PZV71" s="200"/>
      <c r="PZW71" s="200"/>
      <c r="PZX71" s="201"/>
      <c r="PZY71" s="200"/>
      <c r="PZZ71" s="200"/>
      <c r="QAA71" s="200"/>
      <c r="QAB71" s="200"/>
      <c r="QAC71" s="200"/>
      <c r="QAD71" s="201"/>
      <c r="QAE71" s="200"/>
      <c r="QAF71" s="200"/>
      <c r="QAG71" s="200"/>
      <c r="QAH71" s="200"/>
      <c r="QAI71" s="200"/>
      <c r="QAJ71" s="201"/>
      <c r="QAK71" s="200"/>
      <c r="QAL71" s="200"/>
      <c r="QAM71" s="200"/>
      <c r="QAN71" s="200"/>
      <c r="QAO71" s="200"/>
      <c r="QAP71" s="201"/>
      <c r="QAQ71" s="200"/>
      <c r="QAR71" s="200"/>
      <c r="QAS71" s="200"/>
      <c r="QAT71" s="200"/>
      <c r="QAU71" s="200"/>
      <c r="QAV71" s="201"/>
      <c r="QAW71" s="200"/>
      <c r="QAX71" s="200"/>
      <c r="QAY71" s="200"/>
      <c r="QAZ71" s="200"/>
      <c r="QBA71" s="200"/>
      <c r="QBB71" s="201"/>
      <c r="QBC71" s="200"/>
      <c r="QBD71" s="200"/>
      <c r="QBE71" s="200"/>
      <c r="QBF71" s="200"/>
      <c r="QBG71" s="200"/>
      <c r="QBH71" s="201"/>
      <c r="QBI71" s="200"/>
      <c r="QBJ71" s="200"/>
      <c r="QBK71" s="200"/>
      <c r="QBL71" s="200"/>
      <c r="QBM71" s="200"/>
      <c r="QBN71" s="201"/>
      <c r="QBO71" s="200"/>
      <c r="QBP71" s="200"/>
      <c r="QBQ71" s="200"/>
      <c r="QBR71" s="200"/>
      <c r="QBS71" s="200"/>
      <c r="QBT71" s="201"/>
      <c r="QBU71" s="200"/>
      <c r="QBV71" s="200"/>
      <c r="QBW71" s="200"/>
      <c r="QBX71" s="200"/>
      <c r="QBY71" s="200"/>
      <c r="QBZ71" s="201"/>
      <c r="QCA71" s="200"/>
      <c r="QCB71" s="200"/>
      <c r="QCC71" s="200"/>
      <c r="QCD71" s="200"/>
      <c r="QCE71" s="200"/>
      <c r="QCF71" s="201"/>
      <c r="QCG71" s="200"/>
      <c r="QCH71" s="200"/>
      <c r="QCI71" s="200"/>
      <c r="QCJ71" s="200"/>
      <c r="QCK71" s="200"/>
      <c r="QCL71" s="201"/>
      <c r="QCM71" s="200"/>
      <c r="QCN71" s="200"/>
      <c r="QCO71" s="200"/>
      <c r="QCP71" s="200"/>
      <c r="QCQ71" s="200"/>
      <c r="QCR71" s="201"/>
      <c r="QCS71" s="200"/>
      <c r="QCT71" s="200"/>
      <c r="QCU71" s="200"/>
      <c r="QCV71" s="200"/>
      <c r="QCW71" s="200"/>
      <c r="QCX71" s="201"/>
      <c r="QCY71" s="200"/>
      <c r="QCZ71" s="200"/>
      <c r="QDA71" s="200"/>
      <c r="QDB71" s="200"/>
      <c r="QDC71" s="200"/>
      <c r="QDD71" s="201"/>
      <c r="QDE71" s="200"/>
      <c r="QDF71" s="200"/>
      <c r="QDG71" s="200"/>
      <c r="QDH71" s="200"/>
      <c r="QDI71" s="200"/>
      <c r="QDJ71" s="201"/>
      <c r="QDK71" s="200"/>
      <c r="QDL71" s="200"/>
      <c r="QDM71" s="200"/>
      <c r="QDN71" s="200"/>
      <c r="QDO71" s="200"/>
      <c r="QDP71" s="201"/>
      <c r="QDQ71" s="200"/>
      <c r="QDR71" s="200"/>
      <c r="QDS71" s="200"/>
      <c r="QDT71" s="200"/>
      <c r="QDU71" s="200"/>
      <c r="QDV71" s="201"/>
      <c r="QDW71" s="200"/>
      <c r="QDX71" s="200"/>
      <c r="QDY71" s="200"/>
      <c r="QDZ71" s="200"/>
      <c r="QEA71" s="200"/>
      <c r="QEB71" s="201"/>
      <c r="QEC71" s="200"/>
      <c r="QED71" s="200"/>
      <c r="QEE71" s="200"/>
      <c r="QEF71" s="200"/>
      <c r="QEG71" s="200"/>
      <c r="QEH71" s="201"/>
      <c r="QEI71" s="200"/>
      <c r="QEJ71" s="200"/>
      <c r="QEK71" s="200"/>
      <c r="QEL71" s="200"/>
      <c r="QEM71" s="200"/>
      <c r="QEN71" s="201"/>
      <c r="QEO71" s="200"/>
      <c r="QEP71" s="200"/>
      <c r="QEQ71" s="200"/>
      <c r="QER71" s="200"/>
      <c r="QES71" s="200"/>
      <c r="QET71" s="201"/>
      <c r="QEU71" s="200"/>
      <c r="QEV71" s="200"/>
      <c r="QEW71" s="200"/>
      <c r="QEX71" s="200"/>
      <c r="QEY71" s="200"/>
      <c r="QEZ71" s="201"/>
      <c r="QFA71" s="200"/>
      <c r="QFB71" s="200"/>
      <c r="QFC71" s="200"/>
      <c r="QFD71" s="200"/>
      <c r="QFE71" s="200"/>
      <c r="QFF71" s="201"/>
      <c r="QFG71" s="200"/>
      <c r="QFH71" s="200"/>
      <c r="QFI71" s="200"/>
      <c r="QFJ71" s="200"/>
      <c r="QFK71" s="200"/>
      <c r="QFL71" s="201"/>
      <c r="QFM71" s="200"/>
      <c r="QFN71" s="200"/>
      <c r="QFO71" s="200"/>
      <c r="QFP71" s="200"/>
      <c r="QFQ71" s="200"/>
      <c r="QFR71" s="201"/>
      <c r="QFS71" s="200"/>
      <c r="QFT71" s="200"/>
      <c r="QFU71" s="200"/>
      <c r="QFV71" s="200"/>
      <c r="QFW71" s="200"/>
      <c r="QFX71" s="201"/>
      <c r="QFY71" s="200"/>
      <c r="QFZ71" s="200"/>
      <c r="QGA71" s="200"/>
      <c r="QGB71" s="200"/>
      <c r="QGC71" s="200"/>
      <c r="QGD71" s="201"/>
      <c r="QGE71" s="200"/>
      <c r="QGF71" s="200"/>
      <c r="QGG71" s="200"/>
      <c r="QGH71" s="200"/>
      <c r="QGI71" s="200"/>
      <c r="QGJ71" s="201"/>
      <c r="QGK71" s="200"/>
      <c r="QGL71" s="200"/>
      <c r="QGM71" s="200"/>
      <c r="QGN71" s="200"/>
      <c r="QGO71" s="200"/>
      <c r="QGP71" s="201"/>
      <c r="QGQ71" s="200"/>
      <c r="QGR71" s="200"/>
      <c r="QGS71" s="200"/>
      <c r="QGT71" s="200"/>
      <c r="QGU71" s="200"/>
      <c r="QGV71" s="201"/>
      <c r="QGW71" s="200"/>
      <c r="QGX71" s="200"/>
      <c r="QGY71" s="200"/>
      <c r="QGZ71" s="200"/>
      <c r="QHA71" s="200"/>
      <c r="QHB71" s="201"/>
      <c r="QHC71" s="200"/>
      <c r="QHD71" s="200"/>
      <c r="QHE71" s="200"/>
      <c r="QHF71" s="200"/>
      <c r="QHG71" s="200"/>
      <c r="QHH71" s="201"/>
      <c r="QHI71" s="200"/>
      <c r="QHJ71" s="200"/>
      <c r="QHK71" s="200"/>
      <c r="QHL71" s="200"/>
      <c r="QHM71" s="200"/>
      <c r="QHN71" s="201"/>
      <c r="QHO71" s="200"/>
      <c r="QHP71" s="200"/>
      <c r="QHQ71" s="200"/>
      <c r="QHR71" s="200"/>
      <c r="QHS71" s="200"/>
      <c r="QHT71" s="201"/>
      <c r="QHU71" s="200"/>
      <c r="QHV71" s="200"/>
      <c r="QHW71" s="200"/>
      <c r="QHX71" s="200"/>
      <c r="QHY71" s="200"/>
      <c r="QHZ71" s="201"/>
      <c r="QIA71" s="200"/>
      <c r="QIB71" s="200"/>
      <c r="QIC71" s="200"/>
      <c r="QID71" s="200"/>
      <c r="QIE71" s="200"/>
      <c r="QIF71" s="201"/>
      <c r="QIG71" s="200"/>
      <c r="QIH71" s="200"/>
      <c r="QII71" s="200"/>
      <c r="QIJ71" s="200"/>
      <c r="QIK71" s="200"/>
      <c r="QIL71" s="201"/>
      <c r="QIM71" s="200"/>
      <c r="QIN71" s="200"/>
      <c r="QIO71" s="200"/>
      <c r="QIP71" s="200"/>
      <c r="QIQ71" s="200"/>
      <c r="QIR71" s="201"/>
      <c r="QIS71" s="200"/>
      <c r="QIT71" s="200"/>
      <c r="QIU71" s="200"/>
      <c r="QIV71" s="200"/>
      <c r="QIW71" s="200"/>
      <c r="QIX71" s="201"/>
      <c r="QIY71" s="200"/>
      <c r="QIZ71" s="200"/>
      <c r="QJA71" s="200"/>
      <c r="QJB71" s="200"/>
      <c r="QJC71" s="200"/>
      <c r="QJD71" s="201"/>
      <c r="QJE71" s="200"/>
      <c r="QJF71" s="200"/>
      <c r="QJG71" s="200"/>
      <c r="QJH71" s="200"/>
      <c r="QJI71" s="200"/>
      <c r="QJJ71" s="201"/>
      <c r="QJK71" s="200"/>
      <c r="QJL71" s="200"/>
      <c r="QJM71" s="200"/>
      <c r="QJN71" s="200"/>
      <c r="QJO71" s="200"/>
      <c r="QJP71" s="201"/>
      <c r="QJQ71" s="200"/>
      <c r="QJR71" s="200"/>
      <c r="QJS71" s="200"/>
      <c r="QJT71" s="200"/>
      <c r="QJU71" s="200"/>
      <c r="QJV71" s="201"/>
      <c r="QJW71" s="200"/>
      <c r="QJX71" s="200"/>
      <c r="QJY71" s="200"/>
      <c r="QJZ71" s="200"/>
      <c r="QKA71" s="200"/>
      <c r="QKB71" s="201"/>
      <c r="QKC71" s="200"/>
      <c r="QKD71" s="200"/>
      <c r="QKE71" s="200"/>
      <c r="QKF71" s="200"/>
      <c r="QKG71" s="200"/>
      <c r="QKH71" s="201"/>
      <c r="QKI71" s="200"/>
      <c r="QKJ71" s="200"/>
      <c r="QKK71" s="200"/>
      <c r="QKL71" s="200"/>
      <c r="QKM71" s="200"/>
      <c r="QKN71" s="201"/>
      <c r="QKO71" s="200"/>
      <c r="QKP71" s="200"/>
      <c r="QKQ71" s="200"/>
      <c r="QKR71" s="200"/>
      <c r="QKS71" s="200"/>
      <c r="QKT71" s="201"/>
      <c r="QKU71" s="200"/>
      <c r="QKV71" s="200"/>
      <c r="QKW71" s="200"/>
      <c r="QKX71" s="200"/>
      <c r="QKY71" s="200"/>
      <c r="QKZ71" s="201"/>
      <c r="QLA71" s="200"/>
      <c r="QLB71" s="200"/>
      <c r="QLC71" s="200"/>
      <c r="QLD71" s="200"/>
      <c r="QLE71" s="200"/>
      <c r="QLF71" s="201"/>
      <c r="QLG71" s="200"/>
      <c r="QLH71" s="200"/>
      <c r="QLI71" s="200"/>
      <c r="QLJ71" s="200"/>
      <c r="QLK71" s="200"/>
      <c r="QLL71" s="201"/>
      <c r="QLM71" s="200"/>
      <c r="QLN71" s="200"/>
      <c r="QLO71" s="200"/>
      <c r="QLP71" s="200"/>
      <c r="QLQ71" s="200"/>
      <c r="QLR71" s="201"/>
      <c r="QLS71" s="200"/>
      <c r="QLT71" s="200"/>
      <c r="QLU71" s="200"/>
      <c r="QLV71" s="200"/>
      <c r="QLW71" s="200"/>
      <c r="QLX71" s="201"/>
      <c r="QLY71" s="200"/>
      <c r="QLZ71" s="200"/>
      <c r="QMA71" s="200"/>
      <c r="QMB71" s="200"/>
      <c r="QMC71" s="200"/>
      <c r="QMD71" s="201"/>
      <c r="QME71" s="200"/>
      <c r="QMF71" s="200"/>
      <c r="QMG71" s="200"/>
      <c r="QMH71" s="200"/>
      <c r="QMI71" s="200"/>
      <c r="QMJ71" s="201"/>
      <c r="QMK71" s="200"/>
      <c r="QML71" s="200"/>
      <c r="QMM71" s="200"/>
      <c r="QMN71" s="200"/>
      <c r="QMO71" s="200"/>
      <c r="QMP71" s="201"/>
      <c r="QMQ71" s="200"/>
      <c r="QMR71" s="200"/>
      <c r="QMS71" s="200"/>
      <c r="QMT71" s="200"/>
      <c r="QMU71" s="200"/>
      <c r="QMV71" s="201"/>
      <c r="QMW71" s="200"/>
      <c r="QMX71" s="200"/>
      <c r="QMY71" s="200"/>
      <c r="QMZ71" s="200"/>
      <c r="QNA71" s="200"/>
      <c r="QNB71" s="201"/>
      <c r="QNC71" s="200"/>
      <c r="QND71" s="200"/>
      <c r="QNE71" s="200"/>
      <c r="QNF71" s="200"/>
      <c r="QNG71" s="200"/>
      <c r="QNH71" s="201"/>
      <c r="QNI71" s="200"/>
      <c r="QNJ71" s="200"/>
      <c r="QNK71" s="200"/>
      <c r="QNL71" s="200"/>
      <c r="QNM71" s="200"/>
      <c r="QNN71" s="201"/>
      <c r="QNO71" s="200"/>
      <c r="QNP71" s="200"/>
      <c r="QNQ71" s="200"/>
      <c r="QNR71" s="200"/>
      <c r="QNS71" s="200"/>
      <c r="QNT71" s="201"/>
      <c r="QNU71" s="200"/>
      <c r="QNV71" s="200"/>
      <c r="QNW71" s="200"/>
      <c r="QNX71" s="200"/>
      <c r="QNY71" s="200"/>
      <c r="QNZ71" s="201"/>
      <c r="QOA71" s="200"/>
      <c r="QOB71" s="200"/>
      <c r="QOC71" s="200"/>
      <c r="QOD71" s="200"/>
      <c r="QOE71" s="200"/>
      <c r="QOF71" s="201"/>
      <c r="QOG71" s="200"/>
      <c r="QOH71" s="200"/>
      <c r="QOI71" s="200"/>
      <c r="QOJ71" s="200"/>
      <c r="QOK71" s="200"/>
      <c r="QOL71" s="201"/>
      <c r="QOM71" s="200"/>
      <c r="QON71" s="200"/>
      <c r="QOO71" s="200"/>
      <c r="QOP71" s="200"/>
      <c r="QOQ71" s="200"/>
      <c r="QOR71" s="201"/>
      <c r="QOS71" s="200"/>
      <c r="QOT71" s="200"/>
      <c r="QOU71" s="200"/>
      <c r="QOV71" s="200"/>
      <c r="QOW71" s="200"/>
      <c r="QOX71" s="201"/>
      <c r="QOY71" s="200"/>
      <c r="QOZ71" s="200"/>
      <c r="QPA71" s="200"/>
      <c r="QPB71" s="200"/>
      <c r="QPC71" s="200"/>
      <c r="QPD71" s="201"/>
      <c r="QPE71" s="200"/>
      <c r="QPF71" s="200"/>
      <c r="QPG71" s="200"/>
      <c r="QPH71" s="200"/>
      <c r="QPI71" s="200"/>
      <c r="QPJ71" s="201"/>
      <c r="QPK71" s="200"/>
      <c r="QPL71" s="200"/>
      <c r="QPM71" s="200"/>
      <c r="QPN71" s="200"/>
      <c r="QPO71" s="200"/>
      <c r="QPP71" s="201"/>
      <c r="QPQ71" s="200"/>
      <c r="QPR71" s="200"/>
      <c r="QPS71" s="200"/>
      <c r="QPT71" s="200"/>
      <c r="QPU71" s="200"/>
      <c r="QPV71" s="201"/>
      <c r="QPW71" s="200"/>
      <c r="QPX71" s="200"/>
      <c r="QPY71" s="200"/>
      <c r="QPZ71" s="200"/>
      <c r="QQA71" s="200"/>
      <c r="QQB71" s="201"/>
      <c r="QQC71" s="200"/>
      <c r="QQD71" s="200"/>
      <c r="QQE71" s="200"/>
      <c r="QQF71" s="200"/>
      <c r="QQG71" s="200"/>
      <c r="QQH71" s="201"/>
      <c r="QQI71" s="200"/>
      <c r="QQJ71" s="200"/>
      <c r="QQK71" s="200"/>
      <c r="QQL71" s="200"/>
      <c r="QQM71" s="200"/>
      <c r="QQN71" s="201"/>
      <c r="QQO71" s="200"/>
      <c r="QQP71" s="200"/>
      <c r="QQQ71" s="200"/>
      <c r="QQR71" s="200"/>
      <c r="QQS71" s="200"/>
      <c r="QQT71" s="201"/>
      <c r="QQU71" s="200"/>
      <c r="QQV71" s="200"/>
      <c r="QQW71" s="200"/>
      <c r="QQX71" s="200"/>
      <c r="QQY71" s="200"/>
      <c r="QQZ71" s="201"/>
      <c r="QRA71" s="200"/>
      <c r="QRB71" s="200"/>
      <c r="QRC71" s="200"/>
      <c r="QRD71" s="200"/>
      <c r="QRE71" s="200"/>
      <c r="QRF71" s="201"/>
      <c r="QRG71" s="200"/>
      <c r="QRH71" s="200"/>
      <c r="QRI71" s="200"/>
      <c r="QRJ71" s="200"/>
      <c r="QRK71" s="200"/>
      <c r="QRL71" s="201"/>
      <c r="QRM71" s="200"/>
      <c r="QRN71" s="200"/>
      <c r="QRO71" s="200"/>
      <c r="QRP71" s="200"/>
      <c r="QRQ71" s="200"/>
      <c r="QRR71" s="201"/>
      <c r="QRS71" s="200"/>
      <c r="QRT71" s="200"/>
      <c r="QRU71" s="200"/>
      <c r="QRV71" s="200"/>
      <c r="QRW71" s="200"/>
      <c r="QRX71" s="201"/>
      <c r="QRY71" s="200"/>
      <c r="QRZ71" s="200"/>
      <c r="QSA71" s="200"/>
      <c r="QSB71" s="200"/>
      <c r="QSC71" s="200"/>
      <c r="QSD71" s="201"/>
      <c r="QSE71" s="200"/>
      <c r="QSF71" s="200"/>
      <c r="QSG71" s="200"/>
      <c r="QSH71" s="200"/>
      <c r="QSI71" s="200"/>
      <c r="QSJ71" s="201"/>
      <c r="QSK71" s="200"/>
      <c r="QSL71" s="200"/>
      <c r="QSM71" s="200"/>
      <c r="QSN71" s="200"/>
      <c r="QSO71" s="200"/>
      <c r="QSP71" s="201"/>
      <c r="QSQ71" s="200"/>
      <c r="QSR71" s="200"/>
      <c r="QSS71" s="200"/>
      <c r="QST71" s="200"/>
      <c r="QSU71" s="200"/>
      <c r="QSV71" s="201"/>
      <c r="QSW71" s="200"/>
      <c r="QSX71" s="200"/>
      <c r="QSY71" s="200"/>
      <c r="QSZ71" s="200"/>
      <c r="QTA71" s="200"/>
      <c r="QTB71" s="201"/>
      <c r="QTC71" s="200"/>
      <c r="QTD71" s="200"/>
      <c r="QTE71" s="200"/>
      <c r="QTF71" s="200"/>
      <c r="QTG71" s="200"/>
      <c r="QTH71" s="201"/>
      <c r="QTI71" s="200"/>
      <c r="QTJ71" s="200"/>
      <c r="QTK71" s="200"/>
      <c r="QTL71" s="200"/>
      <c r="QTM71" s="200"/>
      <c r="QTN71" s="201"/>
      <c r="QTO71" s="200"/>
      <c r="QTP71" s="200"/>
      <c r="QTQ71" s="200"/>
      <c r="QTR71" s="200"/>
      <c r="QTS71" s="200"/>
      <c r="QTT71" s="201"/>
      <c r="QTU71" s="200"/>
      <c r="QTV71" s="200"/>
      <c r="QTW71" s="200"/>
      <c r="QTX71" s="200"/>
      <c r="QTY71" s="200"/>
      <c r="QTZ71" s="201"/>
      <c r="QUA71" s="200"/>
      <c r="QUB71" s="200"/>
      <c r="QUC71" s="200"/>
      <c r="QUD71" s="200"/>
      <c r="QUE71" s="200"/>
      <c r="QUF71" s="201"/>
      <c r="QUG71" s="200"/>
      <c r="QUH71" s="200"/>
      <c r="QUI71" s="200"/>
      <c r="QUJ71" s="200"/>
      <c r="QUK71" s="200"/>
      <c r="QUL71" s="201"/>
      <c r="QUM71" s="200"/>
      <c r="QUN71" s="200"/>
      <c r="QUO71" s="200"/>
      <c r="QUP71" s="200"/>
      <c r="QUQ71" s="200"/>
      <c r="QUR71" s="201"/>
      <c r="QUS71" s="200"/>
      <c r="QUT71" s="200"/>
      <c r="QUU71" s="200"/>
      <c r="QUV71" s="200"/>
      <c r="QUW71" s="200"/>
      <c r="QUX71" s="201"/>
      <c r="QUY71" s="200"/>
      <c r="QUZ71" s="200"/>
      <c r="QVA71" s="200"/>
      <c r="QVB71" s="200"/>
      <c r="QVC71" s="200"/>
      <c r="QVD71" s="201"/>
      <c r="QVE71" s="200"/>
      <c r="QVF71" s="200"/>
      <c r="QVG71" s="200"/>
      <c r="QVH71" s="200"/>
      <c r="QVI71" s="200"/>
      <c r="QVJ71" s="201"/>
      <c r="QVK71" s="200"/>
      <c r="QVL71" s="200"/>
      <c r="QVM71" s="200"/>
      <c r="QVN71" s="200"/>
      <c r="QVO71" s="200"/>
      <c r="QVP71" s="201"/>
      <c r="QVQ71" s="200"/>
      <c r="QVR71" s="200"/>
      <c r="QVS71" s="200"/>
      <c r="QVT71" s="200"/>
      <c r="QVU71" s="200"/>
      <c r="QVV71" s="201"/>
      <c r="QVW71" s="200"/>
      <c r="QVX71" s="200"/>
      <c r="QVY71" s="200"/>
      <c r="QVZ71" s="200"/>
      <c r="QWA71" s="200"/>
      <c r="QWB71" s="201"/>
      <c r="QWC71" s="200"/>
      <c r="QWD71" s="200"/>
      <c r="QWE71" s="200"/>
      <c r="QWF71" s="200"/>
      <c r="QWG71" s="200"/>
      <c r="QWH71" s="201"/>
      <c r="QWI71" s="200"/>
      <c r="QWJ71" s="200"/>
      <c r="QWK71" s="200"/>
      <c r="QWL71" s="200"/>
      <c r="QWM71" s="200"/>
      <c r="QWN71" s="201"/>
      <c r="QWO71" s="200"/>
      <c r="QWP71" s="200"/>
      <c r="QWQ71" s="200"/>
      <c r="QWR71" s="200"/>
      <c r="QWS71" s="200"/>
      <c r="QWT71" s="201"/>
      <c r="QWU71" s="200"/>
      <c r="QWV71" s="200"/>
      <c r="QWW71" s="200"/>
      <c r="QWX71" s="200"/>
      <c r="QWY71" s="200"/>
      <c r="QWZ71" s="201"/>
      <c r="QXA71" s="200"/>
      <c r="QXB71" s="200"/>
      <c r="QXC71" s="200"/>
      <c r="QXD71" s="200"/>
      <c r="QXE71" s="200"/>
      <c r="QXF71" s="201"/>
      <c r="QXG71" s="200"/>
      <c r="QXH71" s="200"/>
      <c r="QXI71" s="200"/>
      <c r="QXJ71" s="200"/>
      <c r="QXK71" s="200"/>
      <c r="QXL71" s="201"/>
      <c r="QXM71" s="200"/>
      <c r="QXN71" s="200"/>
      <c r="QXO71" s="200"/>
      <c r="QXP71" s="200"/>
      <c r="QXQ71" s="200"/>
      <c r="QXR71" s="201"/>
      <c r="QXS71" s="200"/>
      <c r="QXT71" s="200"/>
      <c r="QXU71" s="200"/>
      <c r="QXV71" s="200"/>
      <c r="QXW71" s="200"/>
      <c r="QXX71" s="201"/>
      <c r="QXY71" s="200"/>
      <c r="QXZ71" s="200"/>
      <c r="QYA71" s="200"/>
      <c r="QYB71" s="200"/>
      <c r="QYC71" s="200"/>
      <c r="QYD71" s="201"/>
      <c r="QYE71" s="200"/>
      <c r="QYF71" s="200"/>
      <c r="QYG71" s="200"/>
      <c r="QYH71" s="200"/>
      <c r="QYI71" s="200"/>
      <c r="QYJ71" s="201"/>
      <c r="QYK71" s="200"/>
      <c r="QYL71" s="200"/>
      <c r="QYM71" s="200"/>
      <c r="QYN71" s="200"/>
      <c r="QYO71" s="200"/>
      <c r="QYP71" s="201"/>
      <c r="QYQ71" s="200"/>
      <c r="QYR71" s="200"/>
      <c r="QYS71" s="200"/>
      <c r="QYT71" s="200"/>
      <c r="QYU71" s="200"/>
      <c r="QYV71" s="201"/>
      <c r="QYW71" s="200"/>
      <c r="QYX71" s="200"/>
      <c r="QYY71" s="200"/>
      <c r="QYZ71" s="200"/>
      <c r="QZA71" s="200"/>
      <c r="QZB71" s="201"/>
      <c r="QZC71" s="200"/>
      <c r="QZD71" s="200"/>
      <c r="QZE71" s="200"/>
      <c r="QZF71" s="200"/>
      <c r="QZG71" s="200"/>
      <c r="QZH71" s="201"/>
      <c r="QZI71" s="200"/>
      <c r="QZJ71" s="200"/>
      <c r="QZK71" s="200"/>
      <c r="QZL71" s="200"/>
      <c r="QZM71" s="200"/>
      <c r="QZN71" s="201"/>
      <c r="QZO71" s="200"/>
      <c r="QZP71" s="200"/>
      <c r="QZQ71" s="200"/>
      <c r="QZR71" s="200"/>
      <c r="QZS71" s="200"/>
      <c r="QZT71" s="201"/>
      <c r="QZU71" s="200"/>
      <c r="QZV71" s="200"/>
      <c r="QZW71" s="200"/>
      <c r="QZX71" s="200"/>
      <c r="QZY71" s="200"/>
      <c r="QZZ71" s="201"/>
      <c r="RAA71" s="200"/>
      <c r="RAB71" s="200"/>
      <c r="RAC71" s="200"/>
      <c r="RAD71" s="200"/>
      <c r="RAE71" s="200"/>
      <c r="RAF71" s="201"/>
      <c r="RAG71" s="200"/>
      <c r="RAH71" s="200"/>
      <c r="RAI71" s="200"/>
      <c r="RAJ71" s="200"/>
      <c r="RAK71" s="200"/>
      <c r="RAL71" s="201"/>
      <c r="RAM71" s="200"/>
      <c r="RAN71" s="200"/>
      <c r="RAO71" s="200"/>
      <c r="RAP71" s="200"/>
      <c r="RAQ71" s="200"/>
      <c r="RAR71" s="201"/>
      <c r="RAS71" s="200"/>
      <c r="RAT71" s="200"/>
      <c r="RAU71" s="200"/>
      <c r="RAV71" s="200"/>
      <c r="RAW71" s="200"/>
      <c r="RAX71" s="201"/>
      <c r="RAY71" s="200"/>
      <c r="RAZ71" s="200"/>
      <c r="RBA71" s="200"/>
      <c r="RBB71" s="200"/>
      <c r="RBC71" s="200"/>
      <c r="RBD71" s="201"/>
      <c r="RBE71" s="200"/>
      <c r="RBF71" s="200"/>
      <c r="RBG71" s="200"/>
      <c r="RBH71" s="200"/>
      <c r="RBI71" s="200"/>
      <c r="RBJ71" s="201"/>
      <c r="RBK71" s="200"/>
      <c r="RBL71" s="200"/>
      <c r="RBM71" s="200"/>
      <c r="RBN71" s="200"/>
      <c r="RBO71" s="200"/>
      <c r="RBP71" s="201"/>
      <c r="RBQ71" s="200"/>
      <c r="RBR71" s="200"/>
      <c r="RBS71" s="200"/>
      <c r="RBT71" s="200"/>
      <c r="RBU71" s="200"/>
      <c r="RBV71" s="201"/>
      <c r="RBW71" s="200"/>
      <c r="RBX71" s="200"/>
      <c r="RBY71" s="200"/>
      <c r="RBZ71" s="200"/>
      <c r="RCA71" s="200"/>
      <c r="RCB71" s="201"/>
      <c r="RCC71" s="200"/>
      <c r="RCD71" s="200"/>
      <c r="RCE71" s="200"/>
      <c r="RCF71" s="200"/>
      <c r="RCG71" s="200"/>
      <c r="RCH71" s="201"/>
      <c r="RCI71" s="200"/>
      <c r="RCJ71" s="200"/>
      <c r="RCK71" s="200"/>
      <c r="RCL71" s="200"/>
      <c r="RCM71" s="200"/>
      <c r="RCN71" s="201"/>
      <c r="RCO71" s="200"/>
      <c r="RCP71" s="200"/>
      <c r="RCQ71" s="200"/>
      <c r="RCR71" s="200"/>
      <c r="RCS71" s="200"/>
      <c r="RCT71" s="201"/>
      <c r="RCU71" s="200"/>
      <c r="RCV71" s="200"/>
      <c r="RCW71" s="200"/>
      <c r="RCX71" s="200"/>
      <c r="RCY71" s="200"/>
      <c r="RCZ71" s="201"/>
      <c r="RDA71" s="200"/>
      <c r="RDB71" s="200"/>
      <c r="RDC71" s="200"/>
      <c r="RDD71" s="200"/>
      <c r="RDE71" s="200"/>
      <c r="RDF71" s="201"/>
      <c r="RDG71" s="200"/>
      <c r="RDH71" s="200"/>
      <c r="RDI71" s="200"/>
      <c r="RDJ71" s="200"/>
      <c r="RDK71" s="200"/>
      <c r="RDL71" s="201"/>
      <c r="RDM71" s="200"/>
      <c r="RDN71" s="200"/>
      <c r="RDO71" s="200"/>
      <c r="RDP71" s="200"/>
      <c r="RDQ71" s="200"/>
      <c r="RDR71" s="201"/>
      <c r="RDS71" s="200"/>
      <c r="RDT71" s="200"/>
      <c r="RDU71" s="200"/>
      <c r="RDV71" s="200"/>
      <c r="RDW71" s="200"/>
      <c r="RDX71" s="201"/>
      <c r="RDY71" s="200"/>
      <c r="RDZ71" s="200"/>
      <c r="REA71" s="200"/>
      <c r="REB71" s="200"/>
      <c r="REC71" s="200"/>
      <c r="RED71" s="201"/>
      <c r="REE71" s="200"/>
      <c r="REF71" s="200"/>
      <c r="REG71" s="200"/>
      <c r="REH71" s="200"/>
      <c r="REI71" s="200"/>
      <c r="REJ71" s="201"/>
      <c r="REK71" s="200"/>
      <c r="REL71" s="200"/>
      <c r="REM71" s="200"/>
      <c r="REN71" s="200"/>
      <c r="REO71" s="200"/>
      <c r="REP71" s="201"/>
      <c r="REQ71" s="200"/>
      <c r="RER71" s="200"/>
      <c r="RES71" s="200"/>
      <c r="RET71" s="200"/>
      <c r="REU71" s="200"/>
      <c r="REV71" s="201"/>
      <c r="REW71" s="200"/>
      <c r="REX71" s="200"/>
      <c r="REY71" s="200"/>
      <c r="REZ71" s="200"/>
      <c r="RFA71" s="200"/>
      <c r="RFB71" s="201"/>
      <c r="RFC71" s="200"/>
      <c r="RFD71" s="200"/>
      <c r="RFE71" s="200"/>
      <c r="RFF71" s="200"/>
      <c r="RFG71" s="200"/>
      <c r="RFH71" s="201"/>
      <c r="RFI71" s="200"/>
      <c r="RFJ71" s="200"/>
      <c r="RFK71" s="200"/>
      <c r="RFL71" s="200"/>
      <c r="RFM71" s="200"/>
      <c r="RFN71" s="201"/>
      <c r="RFO71" s="200"/>
      <c r="RFP71" s="200"/>
      <c r="RFQ71" s="200"/>
      <c r="RFR71" s="200"/>
      <c r="RFS71" s="200"/>
      <c r="RFT71" s="201"/>
      <c r="RFU71" s="200"/>
      <c r="RFV71" s="200"/>
      <c r="RFW71" s="200"/>
      <c r="RFX71" s="200"/>
      <c r="RFY71" s="200"/>
      <c r="RFZ71" s="201"/>
      <c r="RGA71" s="200"/>
      <c r="RGB71" s="200"/>
      <c r="RGC71" s="200"/>
      <c r="RGD71" s="200"/>
      <c r="RGE71" s="200"/>
      <c r="RGF71" s="201"/>
      <c r="RGG71" s="200"/>
      <c r="RGH71" s="200"/>
      <c r="RGI71" s="200"/>
      <c r="RGJ71" s="200"/>
      <c r="RGK71" s="200"/>
      <c r="RGL71" s="201"/>
      <c r="RGM71" s="200"/>
      <c r="RGN71" s="200"/>
      <c r="RGO71" s="200"/>
      <c r="RGP71" s="200"/>
      <c r="RGQ71" s="200"/>
      <c r="RGR71" s="201"/>
      <c r="RGS71" s="200"/>
      <c r="RGT71" s="200"/>
      <c r="RGU71" s="200"/>
      <c r="RGV71" s="200"/>
      <c r="RGW71" s="200"/>
      <c r="RGX71" s="201"/>
      <c r="RGY71" s="200"/>
      <c r="RGZ71" s="200"/>
      <c r="RHA71" s="200"/>
      <c r="RHB71" s="200"/>
      <c r="RHC71" s="200"/>
      <c r="RHD71" s="201"/>
      <c r="RHE71" s="200"/>
      <c r="RHF71" s="200"/>
      <c r="RHG71" s="200"/>
      <c r="RHH71" s="200"/>
      <c r="RHI71" s="200"/>
      <c r="RHJ71" s="201"/>
      <c r="RHK71" s="200"/>
      <c r="RHL71" s="200"/>
      <c r="RHM71" s="200"/>
      <c r="RHN71" s="200"/>
      <c r="RHO71" s="200"/>
      <c r="RHP71" s="201"/>
      <c r="RHQ71" s="200"/>
      <c r="RHR71" s="200"/>
      <c r="RHS71" s="200"/>
      <c r="RHT71" s="200"/>
      <c r="RHU71" s="200"/>
      <c r="RHV71" s="201"/>
      <c r="RHW71" s="200"/>
      <c r="RHX71" s="200"/>
      <c r="RHY71" s="200"/>
      <c r="RHZ71" s="200"/>
      <c r="RIA71" s="200"/>
      <c r="RIB71" s="201"/>
      <c r="RIC71" s="200"/>
      <c r="RID71" s="200"/>
      <c r="RIE71" s="200"/>
      <c r="RIF71" s="200"/>
      <c r="RIG71" s="200"/>
      <c r="RIH71" s="201"/>
      <c r="RII71" s="200"/>
      <c r="RIJ71" s="200"/>
      <c r="RIK71" s="200"/>
      <c r="RIL71" s="200"/>
      <c r="RIM71" s="200"/>
      <c r="RIN71" s="201"/>
      <c r="RIO71" s="200"/>
      <c r="RIP71" s="200"/>
      <c r="RIQ71" s="200"/>
      <c r="RIR71" s="200"/>
      <c r="RIS71" s="200"/>
      <c r="RIT71" s="201"/>
      <c r="RIU71" s="200"/>
      <c r="RIV71" s="200"/>
      <c r="RIW71" s="200"/>
      <c r="RIX71" s="200"/>
      <c r="RIY71" s="200"/>
      <c r="RIZ71" s="201"/>
      <c r="RJA71" s="200"/>
      <c r="RJB71" s="200"/>
      <c r="RJC71" s="200"/>
      <c r="RJD71" s="200"/>
      <c r="RJE71" s="200"/>
      <c r="RJF71" s="201"/>
      <c r="RJG71" s="200"/>
      <c r="RJH71" s="200"/>
      <c r="RJI71" s="200"/>
      <c r="RJJ71" s="200"/>
      <c r="RJK71" s="200"/>
      <c r="RJL71" s="201"/>
      <c r="RJM71" s="200"/>
      <c r="RJN71" s="200"/>
      <c r="RJO71" s="200"/>
      <c r="RJP71" s="200"/>
      <c r="RJQ71" s="200"/>
      <c r="RJR71" s="201"/>
      <c r="RJS71" s="200"/>
      <c r="RJT71" s="200"/>
      <c r="RJU71" s="200"/>
      <c r="RJV71" s="200"/>
      <c r="RJW71" s="200"/>
      <c r="RJX71" s="201"/>
      <c r="RJY71" s="200"/>
      <c r="RJZ71" s="200"/>
      <c r="RKA71" s="200"/>
      <c r="RKB71" s="200"/>
      <c r="RKC71" s="200"/>
      <c r="RKD71" s="201"/>
      <c r="RKE71" s="200"/>
      <c r="RKF71" s="200"/>
      <c r="RKG71" s="200"/>
      <c r="RKH71" s="200"/>
      <c r="RKI71" s="200"/>
      <c r="RKJ71" s="201"/>
      <c r="RKK71" s="200"/>
      <c r="RKL71" s="200"/>
      <c r="RKM71" s="200"/>
      <c r="RKN71" s="200"/>
      <c r="RKO71" s="200"/>
      <c r="RKP71" s="201"/>
      <c r="RKQ71" s="200"/>
      <c r="RKR71" s="200"/>
      <c r="RKS71" s="200"/>
      <c r="RKT71" s="200"/>
      <c r="RKU71" s="200"/>
      <c r="RKV71" s="201"/>
      <c r="RKW71" s="200"/>
      <c r="RKX71" s="200"/>
      <c r="RKY71" s="200"/>
      <c r="RKZ71" s="200"/>
      <c r="RLA71" s="200"/>
      <c r="RLB71" s="201"/>
      <c r="RLC71" s="200"/>
      <c r="RLD71" s="200"/>
      <c r="RLE71" s="200"/>
      <c r="RLF71" s="200"/>
      <c r="RLG71" s="200"/>
      <c r="RLH71" s="201"/>
      <c r="RLI71" s="200"/>
      <c r="RLJ71" s="200"/>
      <c r="RLK71" s="200"/>
      <c r="RLL71" s="200"/>
      <c r="RLM71" s="200"/>
      <c r="RLN71" s="201"/>
      <c r="RLO71" s="200"/>
      <c r="RLP71" s="200"/>
      <c r="RLQ71" s="200"/>
      <c r="RLR71" s="200"/>
      <c r="RLS71" s="200"/>
      <c r="RLT71" s="201"/>
      <c r="RLU71" s="200"/>
      <c r="RLV71" s="200"/>
      <c r="RLW71" s="200"/>
      <c r="RLX71" s="200"/>
      <c r="RLY71" s="200"/>
      <c r="RLZ71" s="201"/>
      <c r="RMA71" s="200"/>
      <c r="RMB71" s="200"/>
      <c r="RMC71" s="200"/>
      <c r="RMD71" s="200"/>
      <c r="RME71" s="200"/>
      <c r="RMF71" s="201"/>
      <c r="RMG71" s="200"/>
      <c r="RMH71" s="200"/>
      <c r="RMI71" s="200"/>
      <c r="RMJ71" s="200"/>
      <c r="RMK71" s="200"/>
      <c r="RML71" s="201"/>
      <c r="RMM71" s="200"/>
      <c r="RMN71" s="200"/>
      <c r="RMO71" s="200"/>
      <c r="RMP71" s="200"/>
      <c r="RMQ71" s="200"/>
      <c r="RMR71" s="201"/>
      <c r="RMS71" s="200"/>
      <c r="RMT71" s="200"/>
      <c r="RMU71" s="200"/>
      <c r="RMV71" s="200"/>
      <c r="RMW71" s="200"/>
      <c r="RMX71" s="201"/>
      <c r="RMY71" s="200"/>
      <c r="RMZ71" s="200"/>
      <c r="RNA71" s="200"/>
      <c r="RNB71" s="200"/>
      <c r="RNC71" s="200"/>
      <c r="RND71" s="201"/>
      <c r="RNE71" s="200"/>
      <c r="RNF71" s="200"/>
      <c r="RNG71" s="200"/>
      <c r="RNH71" s="200"/>
      <c r="RNI71" s="200"/>
      <c r="RNJ71" s="201"/>
      <c r="RNK71" s="200"/>
      <c r="RNL71" s="200"/>
      <c r="RNM71" s="200"/>
      <c r="RNN71" s="200"/>
      <c r="RNO71" s="200"/>
      <c r="RNP71" s="201"/>
      <c r="RNQ71" s="200"/>
      <c r="RNR71" s="200"/>
      <c r="RNS71" s="200"/>
      <c r="RNT71" s="200"/>
      <c r="RNU71" s="200"/>
      <c r="RNV71" s="201"/>
      <c r="RNW71" s="200"/>
      <c r="RNX71" s="200"/>
      <c r="RNY71" s="200"/>
      <c r="RNZ71" s="200"/>
      <c r="ROA71" s="200"/>
      <c r="ROB71" s="201"/>
      <c r="ROC71" s="200"/>
      <c r="ROD71" s="200"/>
      <c r="ROE71" s="200"/>
      <c r="ROF71" s="200"/>
      <c r="ROG71" s="200"/>
      <c r="ROH71" s="201"/>
      <c r="ROI71" s="200"/>
      <c r="ROJ71" s="200"/>
      <c r="ROK71" s="200"/>
      <c r="ROL71" s="200"/>
      <c r="ROM71" s="200"/>
      <c r="RON71" s="201"/>
      <c r="ROO71" s="200"/>
      <c r="ROP71" s="200"/>
      <c r="ROQ71" s="200"/>
      <c r="ROR71" s="200"/>
      <c r="ROS71" s="200"/>
      <c r="ROT71" s="201"/>
      <c r="ROU71" s="200"/>
      <c r="ROV71" s="200"/>
      <c r="ROW71" s="200"/>
      <c r="ROX71" s="200"/>
      <c r="ROY71" s="200"/>
      <c r="ROZ71" s="201"/>
      <c r="RPA71" s="200"/>
      <c r="RPB71" s="200"/>
      <c r="RPC71" s="200"/>
      <c r="RPD71" s="200"/>
      <c r="RPE71" s="200"/>
      <c r="RPF71" s="201"/>
      <c r="RPG71" s="200"/>
      <c r="RPH71" s="200"/>
      <c r="RPI71" s="200"/>
      <c r="RPJ71" s="200"/>
      <c r="RPK71" s="200"/>
      <c r="RPL71" s="201"/>
      <c r="RPM71" s="200"/>
      <c r="RPN71" s="200"/>
      <c r="RPO71" s="200"/>
      <c r="RPP71" s="200"/>
      <c r="RPQ71" s="200"/>
      <c r="RPR71" s="201"/>
      <c r="RPS71" s="200"/>
      <c r="RPT71" s="200"/>
      <c r="RPU71" s="200"/>
      <c r="RPV71" s="200"/>
      <c r="RPW71" s="200"/>
      <c r="RPX71" s="201"/>
      <c r="RPY71" s="200"/>
      <c r="RPZ71" s="200"/>
      <c r="RQA71" s="200"/>
      <c r="RQB71" s="200"/>
      <c r="RQC71" s="200"/>
      <c r="RQD71" s="201"/>
      <c r="RQE71" s="200"/>
      <c r="RQF71" s="200"/>
      <c r="RQG71" s="200"/>
      <c r="RQH71" s="200"/>
      <c r="RQI71" s="200"/>
      <c r="RQJ71" s="201"/>
      <c r="RQK71" s="200"/>
      <c r="RQL71" s="200"/>
      <c r="RQM71" s="200"/>
      <c r="RQN71" s="200"/>
      <c r="RQO71" s="200"/>
      <c r="RQP71" s="201"/>
      <c r="RQQ71" s="200"/>
      <c r="RQR71" s="200"/>
      <c r="RQS71" s="200"/>
      <c r="RQT71" s="200"/>
      <c r="RQU71" s="200"/>
      <c r="RQV71" s="201"/>
      <c r="RQW71" s="200"/>
      <c r="RQX71" s="200"/>
      <c r="RQY71" s="200"/>
      <c r="RQZ71" s="200"/>
      <c r="RRA71" s="200"/>
      <c r="RRB71" s="201"/>
      <c r="RRC71" s="200"/>
      <c r="RRD71" s="200"/>
      <c r="RRE71" s="200"/>
      <c r="RRF71" s="200"/>
      <c r="RRG71" s="200"/>
      <c r="RRH71" s="201"/>
      <c r="RRI71" s="200"/>
      <c r="RRJ71" s="200"/>
      <c r="RRK71" s="200"/>
      <c r="RRL71" s="200"/>
      <c r="RRM71" s="200"/>
      <c r="RRN71" s="201"/>
      <c r="RRO71" s="200"/>
      <c r="RRP71" s="200"/>
      <c r="RRQ71" s="200"/>
      <c r="RRR71" s="200"/>
      <c r="RRS71" s="200"/>
      <c r="RRT71" s="201"/>
      <c r="RRU71" s="200"/>
      <c r="RRV71" s="200"/>
      <c r="RRW71" s="200"/>
      <c r="RRX71" s="200"/>
      <c r="RRY71" s="200"/>
      <c r="RRZ71" s="201"/>
      <c r="RSA71" s="200"/>
      <c r="RSB71" s="200"/>
      <c r="RSC71" s="200"/>
      <c r="RSD71" s="200"/>
      <c r="RSE71" s="200"/>
      <c r="RSF71" s="201"/>
      <c r="RSG71" s="200"/>
      <c r="RSH71" s="200"/>
      <c r="RSI71" s="200"/>
      <c r="RSJ71" s="200"/>
      <c r="RSK71" s="200"/>
      <c r="RSL71" s="201"/>
      <c r="RSM71" s="200"/>
      <c r="RSN71" s="200"/>
      <c r="RSO71" s="200"/>
      <c r="RSP71" s="200"/>
      <c r="RSQ71" s="200"/>
      <c r="RSR71" s="201"/>
      <c r="RSS71" s="200"/>
      <c r="RST71" s="200"/>
      <c r="RSU71" s="200"/>
      <c r="RSV71" s="200"/>
      <c r="RSW71" s="200"/>
      <c r="RSX71" s="201"/>
      <c r="RSY71" s="200"/>
      <c r="RSZ71" s="200"/>
      <c r="RTA71" s="200"/>
      <c r="RTB71" s="200"/>
      <c r="RTC71" s="200"/>
      <c r="RTD71" s="201"/>
      <c r="RTE71" s="200"/>
      <c r="RTF71" s="200"/>
      <c r="RTG71" s="200"/>
      <c r="RTH71" s="200"/>
      <c r="RTI71" s="200"/>
      <c r="RTJ71" s="201"/>
      <c r="RTK71" s="200"/>
      <c r="RTL71" s="200"/>
      <c r="RTM71" s="200"/>
      <c r="RTN71" s="200"/>
      <c r="RTO71" s="200"/>
      <c r="RTP71" s="201"/>
      <c r="RTQ71" s="200"/>
      <c r="RTR71" s="200"/>
      <c r="RTS71" s="200"/>
      <c r="RTT71" s="200"/>
      <c r="RTU71" s="200"/>
      <c r="RTV71" s="201"/>
      <c r="RTW71" s="200"/>
      <c r="RTX71" s="200"/>
      <c r="RTY71" s="200"/>
      <c r="RTZ71" s="200"/>
      <c r="RUA71" s="200"/>
      <c r="RUB71" s="201"/>
      <c r="RUC71" s="200"/>
      <c r="RUD71" s="200"/>
      <c r="RUE71" s="200"/>
      <c r="RUF71" s="200"/>
      <c r="RUG71" s="200"/>
      <c r="RUH71" s="201"/>
      <c r="RUI71" s="200"/>
      <c r="RUJ71" s="200"/>
      <c r="RUK71" s="200"/>
      <c r="RUL71" s="200"/>
      <c r="RUM71" s="200"/>
      <c r="RUN71" s="201"/>
      <c r="RUO71" s="200"/>
      <c r="RUP71" s="200"/>
      <c r="RUQ71" s="200"/>
      <c r="RUR71" s="200"/>
      <c r="RUS71" s="200"/>
      <c r="RUT71" s="201"/>
      <c r="RUU71" s="200"/>
      <c r="RUV71" s="200"/>
      <c r="RUW71" s="200"/>
      <c r="RUX71" s="200"/>
      <c r="RUY71" s="200"/>
      <c r="RUZ71" s="201"/>
      <c r="RVA71" s="200"/>
      <c r="RVB71" s="200"/>
      <c r="RVC71" s="200"/>
      <c r="RVD71" s="200"/>
      <c r="RVE71" s="200"/>
      <c r="RVF71" s="201"/>
      <c r="RVG71" s="200"/>
      <c r="RVH71" s="200"/>
      <c r="RVI71" s="200"/>
      <c r="RVJ71" s="200"/>
      <c r="RVK71" s="200"/>
      <c r="RVL71" s="201"/>
      <c r="RVM71" s="200"/>
      <c r="RVN71" s="200"/>
      <c r="RVO71" s="200"/>
      <c r="RVP71" s="200"/>
      <c r="RVQ71" s="200"/>
      <c r="RVR71" s="201"/>
      <c r="RVS71" s="200"/>
      <c r="RVT71" s="200"/>
      <c r="RVU71" s="200"/>
      <c r="RVV71" s="200"/>
      <c r="RVW71" s="200"/>
      <c r="RVX71" s="201"/>
      <c r="RVY71" s="200"/>
      <c r="RVZ71" s="200"/>
      <c r="RWA71" s="200"/>
      <c r="RWB71" s="200"/>
      <c r="RWC71" s="200"/>
      <c r="RWD71" s="201"/>
      <c r="RWE71" s="200"/>
      <c r="RWF71" s="200"/>
      <c r="RWG71" s="200"/>
      <c r="RWH71" s="200"/>
      <c r="RWI71" s="200"/>
      <c r="RWJ71" s="201"/>
      <c r="RWK71" s="200"/>
      <c r="RWL71" s="200"/>
      <c r="RWM71" s="200"/>
      <c r="RWN71" s="200"/>
      <c r="RWO71" s="200"/>
      <c r="RWP71" s="201"/>
      <c r="RWQ71" s="200"/>
      <c r="RWR71" s="200"/>
      <c r="RWS71" s="200"/>
      <c r="RWT71" s="200"/>
      <c r="RWU71" s="200"/>
      <c r="RWV71" s="201"/>
      <c r="RWW71" s="200"/>
      <c r="RWX71" s="200"/>
      <c r="RWY71" s="200"/>
      <c r="RWZ71" s="200"/>
      <c r="RXA71" s="200"/>
      <c r="RXB71" s="201"/>
      <c r="RXC71" s="200"/>
      <c r="RXD71" s="200"/>
      <c r="RXE71" s="200"/>
      <c r="RXF71" s="200"/>
      <c r="RXG71" s="200"/>
      <c r="RXH71" s="201"/>
      <c r="RXI71" s="200"/>
      <c r="RXJ71" s="200"/>
      <c r="RXK71" s="200"/>
      <c r="RXL71" s="200"/>
      <c r="RXM71" s="200"/>
      <c r="RXN71" s="201"/>
      <c r="RXO71" s="200"/>
      <c r="RXP71" s="200"/>
      <c r="RXQ71" s="200"/>
      <c r="RXR71" s="200"/>
      <c r="RXS71" s="200"/>
      <c r="RXT71" s="201"/>
      <c r="RXU71" s="200"/>
      <c r="RXV71" s="200"/>
      <c r="RXW71" s="200"/>
      <c r="RXX71" s="200"/>
      <c r="RXY71" s="200"/>
      <c r="RXZ71" s="201"/>
      <c r="RYA71" s="200"/>
      <c r="RYB71" s="200"/>
      <c r="RYC71" s="200"/>
      <c r="RYD71" s="200"/>
      <c r="RYE71" s="200"/>
      <c r="RYF71" s="201"/>
      <c r="RYG71" s="200"/>
      <c r="RYH71" s="200"/>
      <c r="RYI71" s="200"/>
      <c r="RYJ71" s="200"/>
      <c r="RYK71" s="200"/>
      <c r="RYL71" s="201"/>
      <c r="RYM71" s="200"/>
      <c r="RYN71" s="200"/>
      <c r="RYO71" s="200"/>
      <c r="RYP71" s="200"/>
      <c r="RYQ71" s="200"/>
      <c r="RYR71" s="201"/>
      <c r="RYS71" s="200"/>
      <c r="RYT71" s="200"/>
      <c r="RYU71" s="200"/>
      <c r="RYV71" s="200"/>
      <c r="RYW71" s="200"/>
      <c r="RYX71" s="201"/>
      <c r="RYY71" s="200"/>
      <c r="RYZ71" s="200"/>
      <c r="RZA71" s="200"/>
      <c r="RZB71" s="200"/>
      <c r="RZC71" s="200"/>
      <c r="RZD71" s="201"/>
      <c r="RZE71" s="200"/>
      <c r="RZF71" s="200"/>
      <c r="RZG71" s="200"/>
      <c r="RZH71" s="200"/>
      <c r="RZI71" s="200"/>
      <c r="RZJ71" s="201"/>
      <c r="RZK71" s="200"/>
      <c r="RZL71" s="200"/>
      <c r="RZM71" s="200"/>
      <c r="RZN71" s="200"/>
      <c r="RZO71" s="200"/>
      <c r="RZP71" s="201"/>
      <c r="RZQ71" s="200"/>
      <c r="RZR71" s="200"/>
      <c r="RZS71" s="200"/>
      <c r="RZT71" s="200"/>
      <c r="RZU71" s="200"/>
      <c r="RZV71" s="201"/>
      <c r="RZW71" s="200"/>
      <c r="RZX71" s="200"/>
      <c r="RZY71" s="200"/>
      <c r="RZZ71" s="200"/>
      <c r="SAA71" s="200"/>
      <c r="SAB71" s="201"/>
      <c r="SAC71" s="200"/>
      <c r="SAD71" s="200"/>
      <c r="SAE71" s="200"/>
      <c r="SAF71" s="200"/>
      <c r="SAG71" s="200"/>
      <c r="SAH71" s="201"/>
      <c r="SAI71" s="200"/>
      <c r="SAJ71" s="200"/>
      <c r="SAK71" s="200"/>
      <c r="SAL71" s="200"/>
      <c r="SAM71" s="200"/>
      <c r="SAN71" s="201"/>
      <c r="SAO71" s="200"/>
      <c r="SAP71" s="200"/>
      <c r="SAQ71" s="200"/>
      <c r="SAR71" s="200"/>
      <c r="SAS71" s="200"/>
      <c r="SAT71" s="201"/>
      <c r="SAU71" s="200"/>
      <c r="SAV71" s="200"/>
      <c r="SAW71" s="200"/>
      <c r="SAX71" s="200"/>
      <c r="SAY71" s="200"/>
      <c r="SAZ71" s="201"/>
      <c r="SBA71" s="200"/>
      <c r="SBB71" s="200"/>
      <c r="SBC71" s="200"/>
      <c r="SBD71" s="200"/>
      <c r="SBE71" s="200"/>
      <c r="SBF71" s="201"/>
      <c r="SBG71" s="200"/>
      <c r="SBH71" s="200"/>
      <c r="SBI71" s="200"/>
      <c r="SBJ71" s="200"/>
      <c r="SBK71" s="200"/>
      <c r="SBL71" s="201"/>
      <c r="SBM71" s="200"/>
      <c r="SBN71" s="200"/>
      <c r="SBO71" s="200"/>
      <c r="SBP71" s="200"/>
      <c r="SBQ71" s="200"/>
      <c r="SBR71" s="201"/>
      <c r="SBS71" s="200"/>
      <c r="SBT71" s="200"/>
      <c r="SBU71" s="200"/>
      <c r="SBV71" s="200"/>
      <c r="SBW71" s="200"/>
      <c r="SBX71" s="201"/>
      <c r="SBY71" s="200"/>
      <c r="SBZ71" s="200"/>
      <c r="SCA71" s="200"/>
      <c r="SCB71" s="200"/>
      <c r="SCC71" s="200"/>
      <c r="SCD71" s="201"/>
      <c r="SCE71" s="200"/>
      <c r="SCF71" s="200"/>
      <c r="SCG71" s="200"/>
      <c r="SCH71" s="200"/>
      <c r="SCI71" s="200"/>
      <c r="SCJ71" s="201"/>
      <c r="SCK71" s="200"/>
      <c r="SCL71" s="200"/>
      <c r="SCM71" s="200"/>
      <c r="SCN71" s="200"/>
      <c r="SCO71" s="200"/>
      <c r="SCP71" s="201"/>
      <c r="SCQ71" s="200"/>
      <c r="SCR71" s="200"/>
      <c r="SCS71" s="200"/>
      <c r="SCT71" s="200"/>
      <c r="SCU71" s="200"/>
      <c r="SCV71" s="201"/>
      <c r="SCW71" s="200"/>
      <c r="SCX71" s="200"/>
      <c r="SCY71" s="200"/>
      <c r="SCZ71" s="200"/>
      <c r="SDA71" s="200"/>
      <c r="SDB71" s="201"/>
      <c r="SDC71" s="200"/>
      <c r="SDD71" s="200"/>
      <c r="SDE71" s="200"/>
      <c r="SDF71" s="200"/>
      <c r="SDG71" s="200"/>
      <c r="SDH71" s="201"/>
      <c r="SDI71" s="200"/>
      <c r="SDJ71" s="200"/>
      <c r="SDK71" s="200"/>
      <c r="SDL71" s="200"/>
      <c r="SDM71" s="200"/>
      <c r="SDN71" s="201"/>
      <c r="SDO71" s="200"/>
      <c r="SDP71" s="200"/>
      <c r="SDQ71" s="200"/>
      <c r="SDR71" s="200"/>
      <c r="SDS71" s="200"/>
      <c r="SDT71" s="201"/>
      <c r="SDU71" s="200"/>
      <c r="SDV71" s="200"/>
      <c r="SDW71" s="200"/>
      <c r="SDX71" s="200"/>
      <c r="SDY71" s="200"/>
      <c r="SDZ71" s="201"/>
      <c r="SEA71" s="200"/>
      <c r="SEB71" s="200"/>
      <c r="SEC71" s="200"/>
      <c r="SED71" s="200"/>
      <c r="SEE71" s="200"/>
      <c r="SEF71" s="201"/>
      <c r="SEG71" s="200"/>
      <c r="SEH71" s="200"/>
      <c r="SEI71" s="200"/>
      <c r="SEJ71" s="200"/>
      <c r="SEK71" s="200"/>
      <c r="SEL71" s="201"/>
      <c r="SEM71" s="200"/>
      <c r="SEN71" s="200"/>
      <c r="SEO71" s="200"/>
      <c r="SEP71" s="200"/>
      <c r="SEQ71" s="200"/>
      <c r="SER71" s="201"/>
      <c r="SES71" s="200"/>
      <c r="SET71" s="200"/>
      <c r="SEU71" s="200"/>
      <c r="SEV71" s="200"/>
      <c r="SEW71" s="200"/>
      <c r="SEX71" s="201"/>
      <c r="SEY71" s="200"/>
      <c r="SEZ71" s="200"/>
      <c r="SFA71" s="200"/>
      <c r="SFB71" s="200"/>
      <c r="SFC71" s="200"/>
      <c r="SFD71" s="201"/>
      <c r="SFE71" s="200"/>
      <c r="SFF71" s="200"/>
      <c r="SFG71" s="200"/>
      <c r="SFH71" s="200"/>
      <c r="SFI71" s="200"/>
      <c r="SFJ71" s="201"/>
      <c r="SFK71" s="200"/>
      <c r="SFL71" s="200"/>
      <c r="SFM71" s="200"/>
      <c r="SFN71" s="200"/>
      <c r="SFO71" s="200"/>
      <c r="SFP71" s="201"/>
      <c r="SFQ71" s="200"/>
      <c r="SFR71" s="200"/>
      <c r="SFS71" s="200"/>
      <c r="SFT71" s="200"/>
      <c r="SFU71" s="200"/>
      <c r="SFV71" s="201"/>
      <c r="SFW71" s="200"/>
      <c r="SFX71" s="200"/>
      <c r="SFY71" s="200"/>
      <c r="SFZ71" s="200"/>
      <c r="SGA71" s="200"/>
      <c r="SGB71" s="201"/>
      <c r="SGC71" s="200"/>
      <c r="SGD71" s="200"/>
      <c r="SGE71" s="200"/>
      <c r="SGF71" s="200"/>
      <c r="SGG71" s="200"/>
      <c r="SGH71" s="201"/>
      <c r="SGI71" s="200"/>
      <c r="SGJ71" s="200"/>
      <c r="SGK71" s="200"/>
      <c r="SGL71" s="200"/>
      <c r="SGM71" s="200"/>
      <c r="SGN71" s="201"/>
      <c r="SGO71" s="200"/>
      <c r="SGP71" s="200"/>
      <c r="SGQ71" s="200"/>
      <c r="SGR71" s="200"/>
      <c r="SGS71" s="200"/>
      <c r="SGT71" s="201"/>
      <c r="SGU71" s="200"/>
      <c r="SGV71" s="200"/>
      <c r="SGW71" s="200"/>
      <c r="SGX71" s="200"/>
      <c r="SGY71" s="200"/>
      <c r="SGZ71" s="201"/>
      <c r="SHA71" s="200"/>
      <c r="SHB71" s="200"/>
      <c r="SHC71" s="200"/>
      <c r="SHD71" s="200"/>
      <c r="SHE71" s="200"/>
      <c r="SHF71" s="201"/>
      <c r="SHG71" s="200"/>
      <c r="SHH71" s="200"/>
      <c r="SHI71" s="200"/>
      <c r="SHJ71" s="200"/>
      <c r="SHK71" s="200"/>
      <c r="SHL71" s="201"/>
      <c r="SHM71" s="200"/>
      <c r="SHN71" s="200"/>
      <c r="SHO71" s="200"/>
      <c r="SHP71" s="200"/>
      <c r="SHQ71" s="200"/>
      <c r="SHR71" s="201"/>
      <c r="SHS71" s="200"/>
      <c r="SHT71" s="200"/>
      <c r="SHU71" s="200"/>
      <c r="SHV71" s="200"/>
      <c r="SHW71" s="200"/>
      <c r="SHX71" s="201"/>
      <c r="SHY71" s="200"/>
      <c r="SHZ71" s="200"/>
      <c r="SIA71" s="200"/>
      <c r="SIB71" s="200"/>
      <c r="SIC71" s="200"/>
      <c r="SID71" s="201"/>
      <c r="SIE71" s="200"/>
      <c r="SIF71" s="200"/>
      <c r="SIG71" s="200"/>
      <c r="SIH71" s="200"/>
      <c r="SII71" s="200"/>
      <c r="SIJ71" s="201"/>
      <c r="SIK71" s="200"/>
      <c r="SIL71" s="200"/>
      <c r="SIM71" s="200"/>
      <c r="SIN71" s="200"/>
      <c r="SIO71" s="200"/>
      <c r="SIP71" s="201"/>
      <c r="SIQ71" s="200"/>
      <c r="SIR71" s="200"/>
      <c r="SIS71" s="200"/>
      <c r="SIT71" s="200"/>
      <c r="SIU71" s="200"/>
      <c r="SIV71" s="201"/>
      <c r="SIW71" s="200"/>
      <c r="SIX71" s="200"/>
      <c r="SIY71" s="200"/>
      <c r="SIZ71" s="200"/>
      <c r="SJA71" s="200"/>
      <c r="SJB71" s="201"/>
      <c r="SJC71" s="200"/>
      <c r="SJD71" s="200"/>
      <c r="SJE71" s="200"/>
      <c r="SJF71" s="200"/>
      <c r="SJG71" s="200"/>
      <c r="SJH71" s="201"/>
      <c r="SJI71" s="200"/>
      <c r="SJJ71" s="200"/>
      <c r="SJK71" s="200"/>
      <c r="SJL71" s="200"/>
      <c r="SJM71" s="200"/>
      <c r="SJN71" s="201"/>
      <c r="SJO71" s="200"/>
      <c r="SJP71" s="200"/>
      <c r="SJQ71" s="200"/>
      <c r="SJR71" s="200"/>
      <c r="SJS71" s="200"/>
      <c r="SJT71" s="201"/>
      <c r="SJU71" s="200"/>
      <c r="SJV71" s="200"/>
      <c r="SJW71" s="200"/>
      <c r="SJX71" s="200"/>
      <c r="SJY71" s="200"/>
      <c r="SJZ71" s="201"/>
      <c r="SKA71" s="200"/>
      <c r="SKB71" s="200"/>
      <c r="SKC71" s="200"/>
      <c r="SKD71" s="200"/>
      <c r="SKE71" s="200"/>
      <c r="SKF71" s="201"/>
      <c r="SKG71" s="200"/>
      <c r="SKH71" s="200"/>
      <c r="SKI71" s="200"/>
      <c r="SKJ71" s="200"/>
      <c r="SKK71" s="200"/>
      <c r="SKL71" s="201"/>
      <c r="SKM71" s="200"/>
      <c r="SKN71" s="200"/>
      <c r="SKO71" s="200"/>
      <c r="SKP71" s="200"/>
      <c r="SKQ71" s="200"/>
      <c r="SKR71" s="201"/>
      <c r="SKS71" s="200"/>
      <c r="SKT71" s="200"/>
      <c r="SKU71" s="200"/>
      <c r="SKV71" s="200"/>
      <c r="SKW71" s="200"/>
      <c r="SKX71" s="201"/>
      <c r="SKY71" s="200"/>
      <c r="SKZ71" s="200"/>
      <c r="SLA71" s="200"/>
      <c r="SLB71" s="200"/>
      <c r="SLC71" s="200"/>
      <c r="SLD71" s="201"/>
      <c r="SLE71" s="200"/>
      <c r="SLF71" s="200"/>
      <c r="SLG71" s="200"/>
      <c r="SLH71" s="200"/>
      <c r="SLI71" s="200"/>
      <c r="SLJ71" s="201"/>
      <c r="SLK71" s="200"/>
      <c r="SLL71" s="200"/>
      <c r="SLM71" s="200"/>
      <c r="SLN71" s="200"/>
      <c r="SLO71" s="200"/>
      <c r="SLP71" s="201"/>
      <c r="SLQ71" s="200"/>
      <c r="SLR71" s="200"/>
      <c r="SLS71" s="200"/>
      <c r="SLT71" s="200"/>
      <c r="SLU71" s="200"/>
      <c r="SLV71" s="201"/>
      <c r="SLW71" s="200"/>
      <c r="SLX71" s="200"/>
      <c r="SLY71" s="200"/>
      <c r="SLZ71" s="200"/>
      <c r="SMA71" s="200"/>
      <c r="SMB71" s="201"/>
      <c r="SMC71" s="200"/>
      <c r="SMD71" s="200"/>
      <c r="SME71" s="200"/>
      <c r="SMF71" s="200"/>
      <c r="SMG71" s="200"/>
      <c r="SMH71" s="201"/>
      <c r="SMI71" s="200"/>
      <c r="SMJ71" s="200"/>
      <c r="SMK71" s="200"/>
      <c r="SML71" s="200"/>
      <c r="SMM71" s="200"/>
      <c r="SMN71" s="201"/>
      <c r="SMO71" s="200"/>
      <c r="SMP71" s="200"/>
      <c r="SMQ71" s="200"/>
      <c r="SMR71" s="200"/>
      <c r="SMS71" s="200"/>
      <c r="SMT71" s="201"/>
      <c r="SMU71" s="200"/>
      <c r="SMV71" s="200"/>
      <c r="SMW71" s="200"/>
      <c r="SMX71" s="200"/>
      <c r="SMY71" s="200"/>
      <c r="SMZ71" s="201"/>
      <c r="SNA71" s="200"/>
      <c r="SNB71" s="200"/>
      <c r="SNC71" s="200"/>
      <c r="SND71" s="200"/>
      <c r="SNE71" s="200"/>
      <c r="SNF71" s="201"/>
      <c r="SNG71" s="200"/>
      <c r="SNH71" s="200"/>
      <c r="SNI71" s="200"/>
      <c r="SNJ71" s="200"/>
      <c r="SNK71" s="200"/>
      <c r="SNL71" s="201"/>
      <c r="SNM71" s="200"/>
      <c r="SNN71" s="200"/>
      <c r="SNO71" s="200"/>
      <c r="SNP71" s="200"/>
      <c r="SNQ71" s="200"/>
      <c r="SNR71" s="201"/>
      <c r="SNS71" s="200"/>
      <c r="SNT71" s="200"/>
      <c r="SNU71" s="200"/>
      <c r="SNV71" s="200"/>
      <c r="SNW71" s="200"/>
      <c r="SNX71" s="201"/>
      <c r="SNY71" s="200"/>
      <c r="SNZ71" s="200"/>
      <c r="SOA71" s="200"/>
      <c r="SOB71" s="200"/>
      <c r="SOC71" s="200"/>
      <c r="SOD71" s="201"/>
      <c r="SOE71" s="200"/>
      <c r="SOF71" s="200"/>
      <c r="SOG71" s="200"/>
      <c r="SOH71" s="200"/>
      <c r="SOI71" s="200"/>
      <c r="SOJ71" s="201"/>
      <c r="SOK71" s="200"/>
      <c r="SOL71" s="200"/>
      <c r="SOM71" s="200"/>
      <c r="SON71" s="200"/>
      <c r="SOO71" s="200"/>
      <c r="SOP71" s="201"/>
      <c r="SOQ71" s="200"/>
      <c r="SOR71" s="200"/>
      <c r="SOS71" s="200"/>
      <c r="SOT71" s="200"/>
      <c r="SOU71" s="200"/>
      <c r="SOV71" s="201"/>
      <c r="SOW71" s="200"/>
      <c r="SOX71" s="200"/>
      <c r="SOY71" s="200"/>
      <c r="SOZ71" s="200"/>
      <c r="SPA71" s="200"/>
      <c r="SPB71" s="201"/>
      <c r="SPC71" s="200"/>
      <c r="SPD71" s="200"/>
      <c r="SPE71" s="200"/>
      <c r="SPF71" s="200"/>
      <c r="SPG71" s="200"/>
      <c r="SPH71" s="201"/>
      <c r="SPI71" s="200"/>
      <c r="SPJ71" s="200"/>
      <c r="SPK71" s="200"/>
      <c r="SPL71" s="200"/>
      <c r="SPM71" s="200"/>
      <c r="SPN71" s="201"/>
      <c r="SPO71" s="200"/>
      <c r="SPP71" s="200"/>
      <c r="SPQ71" s="200"/>
      <c r="SPR71" s="200"/>
      <c r="SPS71" s="200"/>
      <c r="SPT71" s="201"/>
      <c r="SPU71" s="200"/>
      <c r="SPV71" s="200"/>
      <c r="SPW71" s="200"/>
      <c r="SPX71" s="200"/>
      <c r="SPY71" s="200"/>
      <c r="SPZ71" s="201"/>
      <c r="SQA71" s="200"/>
      <c r="SQB71" s="200"/>
      <c r="SQC71" s="200"/>
      <c r="SQD71" s="200"/>
      <c r="SQE71" s="200"/>
      <c r="SQF71" s="201"/>
      <c r="SQG71" s="200"/>
      <c r="SQH71" s="200"/>
      <c r="SQI71" s="200"/>
      <c r="SQJ71" s="200"/>
      <c r="SQK71" s="200"/>
      <c r="SQL71" s="201"/>
      <c r="SQM71" s="200"/>
      <c r="SQN71" s="200"/>
      <c r="SQO71" s="200"/>
      <c r="SQP71" s="200"/>
      <c r="SQQ71" s="200"/>
      <c r="SQR71" s="201"/>
      <c r="SQS71" s="200"/>
      <c r="SQT71" s="200"/>
      <c r="SQU71" s="200"/>
      <c r="SQV71" s="200"/>
      <c r="SQW71" s="200"/>
      <c r="SQX71" s="201"/>
      <c r="SQY71" s="200"/>
      <c r="SQZ71" s="200"/>
      <c r="SRA71" s="200"/>
      <c r="SRB71" s="200"/>
      <c r="SRC71" s="200"/>
      <c r="SRD71" s="201"/>
      <c r="SRE71" s="200"/>
      <c r="SRF71" s="200"/>
      <c r="SRG71" s="200"/>
      <c r="SRH71" s="200"/>
      <c r="SRI71" s="200"/>
      <c r="SRJ71" s="201"/>
      <c r="SRK71" s="200"/>
      <c r="SRL71" s="200"/>
      <c r="SRM71" s="200"/>
      <c r="SRN71" s="200"/>
      <c r="SRO71" s="200"/>
      <c r="SRP71" s="201"/>
      <c r="SRQ71" s="200"/>
      <c r="SRR71" s="200"/>
      <c r="SRS71" s="200"/>
      <c r="SRT71" s="200"/>
      <c r="SRU71" s="200"/>
      <c r="SRV71" s="201"/>
      <c r="SRW71" s="200"/>
      <c r="SRX71" s="200"/>
      <c r="SRY71" s="200"/>
      <c r="SRZ71" s="200"/>
      <c r="SSA71" s="200"/>
      <c r="SSB71" s="201"/>
      <c r="SSC71" s="200"/>
      <c r="SSD71" s="200"/>
      <c r="SSE71" s="200"/>
      <c r="SSF71" s="200"/>
      <c r="SSG71" s="200"/>
      <c r="SSH71" s="201"/>
      <c r="SSI71" s="200"/>
      <c r="SSJ71" s="200"/>
      <c r="SSK71" s="200"/>
      <c r="SSL71" s="200"/>
      <c r="SSM71" s="200"/>
      <c r="SSN71" s="201"/>
      <c r="SSO71" s="200"/>
      <c r="SSP71" s="200"/>
      <c r="SSQ71" s="200"/>
      <c r="SSR71" s="200"/>
      <c r="SSS71" s="200"/>
      <c r="SST71" s="201"/>
      <c r="SSU71" s="200"/>
      <c r="SSV71" s="200"/>
      <c r="SSW71" s="200"/>
      <c r="SSX71" s="200"/>
      <c r="SSY71" s="200"/>
      <c r="SSZ71" s="201"/>
      <c r="STA71" s="200"/>
      <c r="STB71" s="200"/>
      <c r="STC71" s="200"/>
      <c r="STD71" s="200"/>
      <c r="STE71" s="200"/>
      <c r="STF71" s="201"/>
      <c r="STG71" s="200"/>
      <c r="STH71" s="200"/>
      <c r="STI71" s="200"/>
      <c r="STJ71" s="200"/>
      <c r="STK71" s="200"/>
      <c r="STL71" s="201"/>
      <c r="STM71" s="200"/>
      <c r="STN71" s="200"/>
      <c r="STO71" s="200"/>
      <c r="STP71" s="200"/>
      <c r="STQ71" s="200"/>
      <c r="STR71" s="201"/>
      <c r="STS71" s="200"/>
      <c r="STT71" s="200"/>
      <c r="STU71" s="200"/>
      <c r="STV71" s="200"/>
      <c r="STW71" s="200"/>
      <c r="STX71" s="201"/>
      <c r="STY71" s="200"/>
      <c r="STZ71" s="200"/>
      <c r="SUA71" s="200"/>
      <c r="SUB71" s="200"/>
      <c r="SUC71" s="200"/>
      <c r="SUD71" s="201"/>
      <c r="SUE71" s="200"/>
      <c r="SUF71" s="200"/>
      <c r="SUG71" s="200"/>
      <c r="SUH71" s="200"/>
      <c r="SUI71" s="200"/>
      <c r="SUJ71" s="201"/>
      <c r="SUK71" s="200"/>
      <c r="SUL71" s="200"/>
      <c r="SUM71" s="200"/>
      <c r="SUN71" s="200"/>
      <c r="SUO71" s="200"/>
      <c r="SUP71" s="201"/>
      <c r="SUQ71" s="200"/>
      <c r="SUR71" s="200"/>
      <c r="SUS71" s="200"/>
      <c r="SUT71" s="200"/>
      <c r="SUU71" s="200"/>
      <c r="SUV71" s="201"/>
      <c r="SUW71" s="200"/>
      <c r="SUX71" s="200"/>
      <c r="SUY71" s="200"/>
      <c r="SUZ71" s="200"/>
      <c r="SVA71" s="200"/>
      <c r="SVB71" s="201"/>
      <c r="SVC71" s="200"/>
      <c r="SVD71" s="200"/>
      <c r="SVE71" s="200"/>
      <c r="SVF71" s="200"/>
      <c r="SVG71" s="200"/>
      <c r="SVH71" s="201"/>
      <c r="SVI71" s="200"/>
      <c r="SVJ71" s="200"/>
      <c r="SVK71" s="200"/>
      <c r="SVL71" s="200"/>
      <c r="SVM71" s="200"/>
      <c r="SVN71" s="201"/>
      <c r="SVO71" s="200"/>
      <c r="SVP71" s="200"/>
      <c r="SVQ71" s="200"/>
      <c r="SVR71" s="200"/>
      <c r="SVS71" s="200"/>
      <c r="SVT71" s="201"/>
      <c r="SVU71" s="200"/>
      <c r="SVV71" s="200"/>
      <c r="SVW71" s="200"/>
      <c r="SVX71" s="200"/>
      <c r="SVY71" s="200"/>
      <c r="SVZ71" s="201"/>
      <c r="SWA71" s="200"/>
      <c r="SWB71" s="200"/>
      <c r="SWC71" s="200"/>
      <c r="SWD71" s="200"/>
      <c r="SWE71" s="200"/>
      <c r="SWF71" s="201"/>
      <c r="SWG71" s="200"/>
      <c r="SWH71" s="200"/>
      <c r="SWI71" s="200"/>
      <c r="SWJ71" s="200"/>
      <c r="SWK71" s="200"/>
      <c r="SWL71" s="201"/>
      <c r="SWM71" s="200"/>
      <c r="SWN71" s="200"/>
      <c r="SWO71" s="200"/>
      <c r="SWP71" s="200"/>
      <c r="SWQ71" s="200"/>
      <c r="SWR71" s="201"/>
      <c r="SWS71" s="200"/>
      <c r="SWT71" s="200"/>
      <c r="SWU71" s="200"/>
      <c r="SWV71" s="200"/>
      <c r="SWW71" s="200"/>
      <c r="SWX71" s="201"/>
      <c r="SWY71" s="200"/>
      <c r="SWZ71" s="200"/>
      <c r="SXA71" s="200"/>
      <c r="SXB71" s="200"/>
      <c r="SXC71" s="200"/>
      <c r="SXD71" s="201"/>
      <c r="SXE71" s="200"/>
      <c r="SXF71" s="200"/>
      <c r="SXG71" s="200"/>
      <c r="SXH71" s="200"/>
      <c r="SXI71" s="200"/>
      <c r="SXJ71" s="201"/>
      <c r="SXK71" s="200"/>
      <c r="SXL71" s="200"/>
      <c r="SXM71" s="200"/>
      <c r="SXN71" s="200"/>
      <c r="SXO71" s="200"/>
      <c r="SXP71" s="201"/>
      <c r="SXQ71" s="200"/>
      <c r="SXR71" s="200"/>
      <c r="SXS71" s="200"/>
      <c r="SXT71" s="200"/>
      <c r="SXU71" s="200"/>
      <c r="SXV71" s="201"/>
      <c r="SXW71" s="200"/>
      <c r="SXX71" s="200"/>
      <c r="SXY71" s="200"/>
      <c r="SXZ71" s="200"/>
      <c r="SYA71" s="200"/>
      <c r="SYB71" s="201"/>
      <c r="SYC71" s="200"/>
      <c r="SYD71" s="200"/>
      <c r="SYE71" s="200"/>
      <c r="SYF71" s="200"/>
      <c r="SYG71" s="200"/>
      <c r="SYH71" s="201"/>
      <c r="SYI71" s="200"/>
      <c r="SYJ71" s="200"/>
      <c r="SYK71" s="200"/>
      <c r="SYL71" s="200"/>
      <c r="SYM71" s="200"/>
      <c r="SYN71" s="201"/>
      <c r="SYO71" s="200"/>
      <c r="SYP71" s="200"/>
      <c r="SYQ71" s="200"/>
      <c r="SYR71" s="200"/>
      <c r="SYS71" s="200"/>
      <c r="SYT71" s="201"/>
      <c r="SYU71" s="200"/>
      <c r="SYV71" s="200"/>
      <c r="SYW71" s="200"/>
      <c r="SYX71" s="200"/>
      <c r="SYY71" s="200"/>
      <c r="SYZ71" s="201"/>
      <c r="SZA71" s="200"/>
      <c r="SZB71" s="200"/>
      <c r="SZC71" s="200"/>
      <c r="SZD71" s="200"/>
      <c r="SZE71" s="200"/>
      <c r="SZF71" s="201"/>
      <c r="SZG71" s="200"/>
      <c r="SZH71" s="200"/>
      <c r="SZI71" s="200"/>
      <c r="SZJ71" s="200"/>
      <c r="SZK71" s="200"/>
      <c r="SZL71" s="201"/>
      <c r="SZM71" s="200"/>
      <c r="SZN71" s="200"/>
      <c r="SZO71" s="200"/>
      <c r="SZP71" s="200"/>
      <c r="SZQ71" s="200"/>
      <c r="SZR71" s="201"/>
      <c r="SZS71" s="200"/>
      <c r="SZT71" s="200"/>
      <c r="SZU71" s="200"/>
      <c r="SZV71" s="200"/>
      <c r="SZW71" s="200"/>
      <c r="SZX71" s="201"/>
      <c r="SZY71" s="200"/>
      <c r="SZZ71" s="200"/>
      <c r="TAA71" s="200"/>
      <c r="TAB71" s="200"/>
      <c r="TAC71" s="200"/>
      <c r="TAD71" s="201"/>
      <c r="TAE71" s="200"/>
      <c r="TAF71" s="200"/>
      <c r="TAG71" s="200"/>
      <c r="TAH71" s="200"/>
      <c r="TAI71" s="200"/>
      <c r="TAJ71" s="201"/>
      <c r="TAK71" s="200"/>
      <c r="TAL71" s="200"/>
      <c r="TAM71" s="200"/>
      <c r="TAN71" s="200"/>
      <c r="TAO71" s="200"/>
      <c r="TAP71" s="201"/>
      <c r="TAQ71" s="200"/>
      <c r="TAR71" s="200"/>
      <c r="TAS71" s="200"/>
      <c r="TAT71" s="200"/>
      <c r="TAU71" s="200"/>
      <c r="TAV71" s="201"/>
      <c r="TAW71" s="200"/>
      <c r="TAX71" s="200"/>
      <c r="TAY71" s="200"/>
      <c r="TAZ71" s="200"/>
      <c r="TBA71" s="200"/>
      <c r="TBB71" s="201"/>
      <c r="TBC71" s="200"/>
      <c r="TBD71" s="200"/>
      <c r="TBE71" s="200"/>
      <c r="TBF71" s="200"/>
      <c r="TBG71" s="200"/>
      <c r="TBH71" s="201"/>
      <c r="TBI71" s="200"/>
      <c r="TBJ71" s="200"/>
      <c r="TBK71" s="200"/>
      <c r="TBL71" s="200"/>
      <c r="TBM71" s="200"/>
      <c r="TBN71" s="201"/>
      <c r="TBO71" s="200"/>
      <c r="TBP71" s="200"/>
      <c r="TBQ71" s="200"/>
      <c r="TBR71" s="200"/>
      <c r="TBS71" s="200"/>
      <c r="TBT71" s="201"/>
      <c r="TBU71" s="200"/>
      <c r="TBV71" s="200"/>
      <c r="TBW71" s="200"/>
      <c r="TBX71" s="200"/>
      <c r="TBY71" s="200"/>
      <c r="TBZ71" s="201"/>
      <c r="TCA71" s="200"/>
      <c r="TCB71" s="200"/>
      <c r="TCC71" s="200"/>
      <c r="TCD71" s="200"/>
      <c r="TCE71" s="200"/>
      <c r="TCF71" s="201"/>
      <c r="TCG71" s="200"/>
      <c r="TCH71" s="200"/>
      <c r="TCI71" s="200"/>
      <c r="TCJ71" s="200"/>
      <c r="TCK71" s="200"/>
      <c r="TCL71" s="201"/>
      <c r="TCM71" s="200"/>
      <c r="TCN71" s="200"/>
      <c r="TCO71" s="200"/>
      <c r="TCP71" s="200"/>
      <c r="TCQ71" s="200"/>
      <c r="TCR71" s="201"/>
      <c r="TCS71" s="200"/>
      <c r="TCT71" s="200"/>
      <c r="TCU71" s="200"/>
      <c r="TCV71" s="200"/>
      <c r="TCW71" s="200"/>
      <c r="TCX71" s="201"/>
      <c r="TCY71" s="200"/>
      <c r="TCZ71" s="200"/>
      <c r="TDA71" s="200"/>
      <c r="TDB71" s="200"/>
      <c r="TDC71" s="200"/>
      <c r="TDD71" s="201"/>
      <c r="TDE71" s="200"/>
      <c r="TDF71" s="200"/>
      <c r="TDG71" s="200"/>
      <c r="TDH71" s="200"/>
      <c r="TDI71" s="200"/>
      <c r="TDJ71" s="201"/>
      <c r="TDK71" s="200"/>
      <c r="TDL71" s="200"/>
      <c r="TDM71" s="200"/>
      <c r="TDN71" s="200"/>
      <c r="TDO71" s="200"/>
      <c r="TDP71" s="201"/>
      <c r="TDQ71" s="200"/>
      <c r="TDR71" s="200"/>
      <c r="TDS71" s="200"/>
      <c r="TDT71" s="200"/>
      <c r="TDU71" s="200"/>
      <c r="TDV71" s="201"/>
      <c r="TDW71" s="200"/>
      <c r="TDX71" s="200"/>
      <c r="TDY71" s="200"/>
      <c r="TDZ71" s="200"/>
      <c r="TEA71" s="200"/>
      <c r="TEB71" s="201"/>
      <c r="TEC71" s="200"/>
      <c r="TED71" s="200"/>
      <c r="TEE71" s="200"/>
      <c r="TEF71" s="200"/>
      <c r="TEG71" s="200"/>
      <c r="TEH71" s="201"/>
      <c r="TEI71" s="200"/>
      <c r="TEJ71" s="200"/>
      <c r="TEK71" s="200"/>
      <c r="TEL71" s="200"/>
      <c r="TEM71" s="200"/>
      <c r="TEN71" s="201"/>
      <c r="TEO71" s="200"/>
      <c r="TEP71" s="200"/>
      <c r="TEQ71" s="200"/>
      <c r="TER71" s="200"/>
      <c r="TES71" s="200"/>
      <c r="TET71" s="201"/>
      <c r="TEU71" s="200"/>
      <c r="TEV71" s="200"/>
      <c r="TEW71" s="200"/>
      <c r="TEX71" s="200"/>
      <c r="TEY71" s="200"/>
      <c r="TEZ71" s="201"/>
      <c r="TFA71" s="200"/>
      <c r="TFB71" s="200"/>
      <c r="TFC71" s="200"/>
      <c r="TFD71" s="200"/>
      <c r="TFE71" s="200"/>
      <c r="TFF71" s="201"/>
      <c r="TFG71" s="200"/>
      <c r="TFH71" s="200"/>
      <c r="TFI71" s="200"/>
      <c r="TFJ71" s="200"/>
      <c r="TFK71" s="200"/>
      <c r="TFL71" s="201"/>
      <c r="TFM71" s="200"/>
      <c r="TFN71" s="200"/>
      <c r="TFO71" s="200"/>
      <c r="TFP71" s="200"/>
      <c r="TFQ71" s="200"/>
      <c r="TFR71" s="201"/>
      <c r="TFS71" s="200"/>
      <c r="TFT71" s="200"/>
      <c r="TFU71" s="200"/>
      <c r="TFV71" s="200"/>
      <c r="TFW71" s="200"/>
      <c r="TFX71" s="201"/>
      <c r="TFY71" s="200"/>
      <c r="TFZ71" s="200"/>
      <c r="TGA71" s="200"/>
      <c r="TGB71" s="200"/>
      <c r="TGC71" s="200"/>
      <c r="TGD71" s="201"/>
      <c r="TGE71" s="200"/>
      <c r="TGF71" s="200"/>
      <c r="TGG71" s="200"/>
      <c r="TGH71" s="200"/>
      <c r="TGI71" s="200"/>
      <c r="TGJ71" s="201"/>
      <c r="TGK71" s="200"/>
      <c r="TGL71" s="200"/>
      <c r="TGM71" s="200"/>
      <c r="TGN71" s="200"/>
      <c r="TGO71" s="200"/>
      <c r="TGP71" s="201"/>
      <c r="TGQ71" s="200"/>
      <c r="TGR71" s="200"/>
      <c r="TGS71" s="200"/>
      <c r="TGT71" s="200"/>
      <c r="TGU71" s="200"/>
      <c r="TGV71" s="201"/>
      <c r="TGW71" s="200"/>
      <c r="TGX71" s="200"/>
      <c r="TGY71" s="200"/>
      <c r="TGZ71" s="200"/>
      <c r="THA71" s="200"/>
      <c r="THB71" s="201"/>
      <c r="THC71" s="200"/>
      <c r="THD71" s="200"/>
      <c r="THE71" s="200"/>
      <c r="THF71" s="200"/>
      <c r="THG71" s="200"/>
      <c r="THH71" s="201"/>
      <c r="THI71" s="200"/>
      <c r="THJ71" s="200"/>
      <c r="THK71" s="200"/>
      <c r="THL71" s="200"/>
      <c r="THM71" s="200"/>
      <c r="THN71" s="201"/>
      <c r="THO71" s="200"/>
      <c r="THP71" s="200"/>
      <c r="THQ71" s="200"/>
      <c r="THR71" s="200"/>
      <c r="THS71" s="200"/>
      <c r="THT71" s="201"/>
      <c r="THU71" s="200"/>
      <c r="THV71" s="200"/>
      <c r="THW71" s="200"/>
      <c r="THX71" s="200"/>
      <c r="THY71" s="200"/>
      <c r="THZ71" s="201"/>
      <c r="TIA71" s="200"/>
      <c r="TIB71" s="200"/>
      <c r="TIC71" s="200"/>
      <c r="TID71" s="200"/>
      <c r="TIE71" s="200"/>
      <c r="TIF71" s="201"/>
      <c r="TIG71" s="200"/>
      <c r="TIH71" s="200"/>
      <c r="TII71" s="200"/>
      <c r="TIJ71" s="200"/>
      <c r="TIK71" s="200"/>
      <c r="TIL71" s="201"/>
      <c r="TIM71" s="200"/>
      <c r="TIN71" s="200"/>
      <c r="TIO71" s="200"/>
      <c r="TIP71" s="200"/>
      <c r="TIQ71" s="200"/>
      <c r="TIR71" s="201"/>
      <c r="TIS71" s="200"/>
      <c r="TIT71" s="200"/>
      <c r="TIU71" s="200"/>
      <c r="TIV71" s="200"/>
      <c r="TIW71" s="200"/>
      <c r="TIX71" s="201"/>
      <c r="TIY71" s="200"/>
      <c r="TIZ71" s="200"/>
      <c r="TJA71" s="200"/>
      <c r="TJB71" s="200"/>
      <c r="TJC71" s="200"/>
      <c r="TJD71" s="201"/>
      <c r="TJE71" s="200"/>
      <c r="TJF71" s="200"/>
      <c r="TJG71" s="200"/>
      <c r="TJH71" s="200"/>
      <c r="TJI71" s="200"/>
      <c r="TJJ71" s="201"/>
      <c r="TJK71" s="200"/>
      <c r="TJL71" s="200"/>
      <c r="TJM71" s="200"/>
      <c r="TJN71" s="200"/>
      <c r="TJO71" s="200"/>
      <c r="TJP71" s="201"/>
      <c r="TJQ71" s="200"/>
      <c r="TJR71" s="200"/>
      <c r="TJS71" s="200"/>
      <c r="TJT71" s="200"/>
      <c r="TJU71" s="200"/>
      <c r="TJV71" s="201"/>
      <c r="TJW71" s="200"/>
      <c r="TJX71" s="200"/>
      <c r="TJY71" s="200"/>
      <c r="TJZ71" s="200"/>
      <c r="TKA71" s="200"/>
      <c r="TKB71" s="201"/>
      <c r="TKC71" s="200"/>
      <c r="TKD71" s="200"/>
      <c r="TKE71" s="200"/>
      <c r="TKF71" s="200"/>
      <c r="TKG71" s="200"/>
      <c r="TKH71" s="201"/>
      <c r="TKI71" s="200"/>
      <c r="TKJ71" s="200"/>
      <c r="TKK71" s="200"/>
      <c r="TKL71" s="200"/>
      <c r="TKM71" s="200"/>
      <c r="TKN71" s="201"/>
      <c r="TKO71" s="200"/>
      <c r="TKP71" s="200"/>
      <c r="TKQ71" s="200"/>
      <c r="TKR71" s="200"/>
      <c r="TKS71" s="200"/>
      <c r="TKT71" s="201"/>
      <c r="TKU71" s="200"/>
      <c r="TKV71" s="200"/>
      <c r="TKW71" s="200"/>
      <c r="TKX71" s="200"/>
      <c r="TKY71" s="200"/>
      <c r="TKZ71" s="201"/>
      <c r="TLA71" s="200"/>
      <c r="TLB71" s="200"/>
      <c r="TLC71" s="200"/>
      <c r="TLD71" s="200"/>
      <c r="TLE71" s="200"/>
      <c r="TLF71" s="201"/>
      <c r="TLG71" s="200"/>
      <c r="TLH71" s="200"/>
      <c r="TLI71" s="200"/>
      <c r="TLJ71" s="200"/>
      <c r="TLK71" s="200"/>
      <c r="TLL71" s="201"/>
      <c r="TLM71" s="200"/>
      <c r="TLN71" s="200"/>
      <c r="TLO71" s="200"/>
      <c r="TLP71" s="200"/>
      <c r="TLQ71" s="200"/>
      <c r="TLR71" s="201"/>
      <c r="TLS71" s="200"/>
      <c r="TLT71" s="200"/>
      <c r="TLU71" s="200"/>
      <c r="TLV71" s="200"/>
      <c r="TLW71" s="200"/>
      <c r="TLX71" s="201"/>
      <c r="TLY71" s="200"/>
      <c r="TLZ71" s="200"/>
      <c r="TMA71" s="200"/>
      <c r="TMB71" s="200"/>
      <c r="TMC71" s="200"/>
      <c r="TMD71" s="201"/>
      <c r="TME71" s="200"/>
      <c r="TMF71" s="200"/>
      <c r="TMG71" s="200"/>
      <c r="TMH71" s="200"/>
      <c r="TMI71" s="200"/>
      <c r="TMJ71" s="201"/>
      <c r="TMK71" s="200"/>
      <c r="TML71" s="200"/>
      <c r="TMM71" s="200"/>
      <c r="TMN71" s="200"/>
      <c r="TMO71" s="200"/>
      <c r="TMP71" s="201"/>
      <c r="TMQ71" s="200"/>
      <c r="TMR71" s="200"/>
      <c r="TMS71" s="200"/>
      <c r="TMT71" s="200"/>
      <c r="TMU71" s="200"/>
      <c r="TMV71" s="201"/>
      <c r="TMW71" s="200"/>
      <c r="TMX71" s="200"/>
      <c r="TMY71" s="200"/>
      <c r="TMZ71" s="200"/>
      <c r="TNA71" s="200"/>
      <c r="TNB71" s="201"/>
      <c r="TNC71" s="200"/>
      <c r="TND71" s="200"/>
      <c r="TNE71" s="200"/>
      <c r="TNF71" s="200"/>
      <c r="TNG71" s="200"/>
      <c r="TNH71" s="201"/>
      <c r="TNI71" s="200"/>
      <c r="TNJ71" s="200"/>
      <c r="TNK71" s="200"/>
      <c r="TNL71" s="200"/>
      <c r="TNM71" s="200"/>
      <c r="TNN71" s="201"/>
      <c r="TNO71" s="200"/>
      <c r="TNP71" s="200"/>
      <c r="TNQ71" s="200"/>
      <c r="TNR71" s="200"/>
      <c r="TNS71" s="200"/>
      <c r="TNT71" s="201"/>
      <c r="TNU71" s="200"/>
      <c r="TNV71" s="200"/>
      <c r="TNW71" s="200"/>
      <c r="TNX71" s="200"/>
      <c r="TNY71" s="200"/>
      <c r="TNZ71" s="201"/>
      <c r="TOA71" s="200"/>
      <c r="TOB71" s="200"/>
      <c r="TOC71" s="200"/>
      <c r="TOD71" s="200"/>
      <c r="TOE71" s="200"/>
      <c r="TOF71" s="201"/>
      <c r="TOG71" s="200"/>
      <c r="TOH71" s="200"/>
      <c r="TOI71" s="200"/>
      <c r="TOJ71" s="200"/>
      <c r="TOK71" s="200"/>
      <c r="TOL71" s="201"/>
      <c r="TOM71" s="200"/>
      <c r="TON71" s="200"/>
      <c r="TOO71" s="200"/>
      <c r="TOP71" s="200"/>
      <c r="TOQ71" s="200"/>
      <c r="TOR71" s="201"/>
      <c r="TOS71" s="200"/>
      <c r="TOT71" s="200"/>
      <c r="TOU71" s="200"/>
      <c r="TOV71" s="200"/>
      <c r="TOW71" s="200"/>
      <c r="TOX71" s="201"/>
      <c r="TOY71" s="200"/>
      <c r="TOZ71" s="200"/>
      <c r="TPA71" s="200"/>
      <c r="TPB71" s="200"/>
      <c r="TPC71" s="200"/>
      <c r="TPD71" s="201"/>
      <c r="TPE71" s="200"/>
      <c r="TPF71" s="200"/>
      <c r="TPG71" s="200"/>
      <c r="TPH71" s="200"/>
      <c r="TPI71" s="200"/>
      <c r="TPJ71" s="201"/>
      <c r="TPK71" s="200"/>
      <c r="TPL71" s="200"/>
      <c r="TPM71" s="200"/>
      <c r="TPN71" s="200"/>
      <c r="TPO71" s="200"/>
      <c r="TPP71" s="201"/>
      <c r="TPQ71" s="200"/>
      <c r="TPR71" s="200"/>
      <c r="TPS71" s="200"/>
      <c r="TPT71" s="200"/>
      <c r="TPU71" s="200"/>
      <c r="TPV71" s="201"/>
      <c r="TPW71" s="200"/>
      <c r="TPX71" s="200"/>
      <c r="TPY71" s="200"/>
      <c r="TPZ71" s="200"/>
      <c r="TQA71" s="200"/>
      <c r="TQB71" s="201"/>
      <c r="TQC71" s="200"/>
      <c r="TQD71" s="200"/>
      <c r="TQE71" s="200"/>
      <c r="TQF71" s="200"/>
      <c r="TQG71" s="200"/>
      <c r="TQH71" s="201"/>
      <c r="TQI71" s="200"/>
      <c r="TQJ71" s="200"/>
      <c r="TQK71" s="200"/>
      <c r="TQL71" s="200"/>
      <c r="TQM71" s="200"/>
      <c r="TQN71" s="201"/>
      <c r="TQO71" s="200"/>
      <c r="TQP71" s="200"/>
      <c r="TQQ71" s="200"/>
      <c r="TQR71" s="200"/>
      <c r="TQS71" s="200"/>
      <c r="TQT71" s="201"/>
      <c r="TQU71" s="200"/>
      <c r="TQV71" s="200"/>
      <c r="TQW71" s="200"/>
      <c r="TQX71" s="200"/>
      <c r="TQY71" s="200"/>
      <c r="TQZ71" s="201"/>
      <c r="TRA71" s="200"/>
      <c r="TRB71" s="200"/>
      <c r="TRC71" s="200"/>
      <c r="TRD71" s="200"/>
      <c r="TRE71" s="200"/>
      <c r="TRF71" s="201"/>
      <c r="TRG71" s="200"/>
      <c r="TRH71" s="200"/>
      <c r="TRI71" s="200"/>
      <c r="TRJ71" s="200"/>
      <c r="TRK71" s="200"/>
      <c r="TRL71" s="201"/>
      <c r="TRM71" s="200"/>
      <c r="TRN71" s="200"/>
      <c r="TRO71" s="200"/>
      <c r="TRP71" s="200"/>
      <c r="TRQ71" s="200"/>
      <c r="TRR71" s="201"/>
      <c r="TRS71" s="200"/>
      <c r="TRT71" s="200"/>
      <c r="TRU71" s="200"/>
      <c r="TRV71" s="200"/>
      <c r="TRW71" s="200"/>
      <c r="TRX71" s="201"/>
      <c r="TRY71" s="200"/>
      <c r="TRZ71" s="200"/>
      <c r="TSA71" s="200"/>
      <c r="TSB71" s="200"/>
      <c r="TSC71" s="200"/>
      <c r="TSD71" s="201"/>
      <c r="TSE71" s="200"/>
      <c r="TSF71" s="200"/>
      <c r="TSG71" s="200"/>
      <c r="TSH71" s="200"/>
      <c r="TSI71" s="200"/>
      <c r="TSJ71" s="201"/>
      <c r="TSK71" s="200"/>
      <c r="TSL71" s="200"/>
      <c r="TSM71" s="200"/>
      <c r="TSN71" s="200"/>
      <c r="TSO71" s="200"/>
      <c r="TSP71" s="201"/>
      <c r="TSQ71" s="200"/>
      <c r="TSR71" s="200"/>
      <c r="TSS71" s="200"/>
      <c r="TST71" s="200"/>
      <c r="TSU71" s="200"/>
      <c r="TSV71" s="201"/>
      <c r="TSW71" s="200"/>
      <c r="TSX71" s="200"/>
      <c r="TSY71" s="200"/>
      <c r="TSZ71" s="200"/>
      <c r="TTA71" s="200"/>
      <c r="TTB71" s="201"/>
      <c r="TTC71" s="200"/>
      <c r="TTD71" s="200"/>
      <c r="TTE71" s="200"/>
      <c r="TTF71" s="200"/>
      <c r="TTG71" s="200"/>
      <c r="TTH71" s="201"/>
      <c r="TTI71" s="200"/>
      <c r="TTJ71" s="200"/>
      <c r="TTK71" s="200"/>
      <c r="TTL71" s="200"/>
      <c r="TTM71" s="200"/>
      <c r="TTN71" s="201"/>
      <c r="TTO71" s="200"/>
      <c r="TTP71" s="200"/>
      <c r="TTQ71" s="200"/>
      <c r="TTR71" s="200"/>
      <c r="TTS71" s="200"/>
      <c r="TTT71" s="201"/>
      <c r="TTU71" s="200"/>
      <c r="TTV71" s="200"/>
      <c r="TTW71" s="200"/>
      <c r="TTX71" s="200"/>
      <c r="TTY71" s="200"/>
      <c r="TTZ71" s="201"/>
      <c r="TUA71" s="200"/>
      <c r="TUB71" s="200"/>
      <c r="TUC71" s="200"/>
      <c r="TUD71" s="200"/>
      <c r="TUE71" s="200"/>
      <c r="TUF71" s="201"/>
      <c r="TUG71" s="200"/>
      <c r="TUH71" s="200"/>
      <c r="TUI71" s="200"/>
      <c r="TUJ71" s="200"/>
      <c r="TUK71" s="200"/>
      <c r="TUL71" s="201"/>
      <c r="TUM71" s="200"/>
      <c r="TUN71" s="200"/>
      <c r="TUO71" s="200"/>
      <c r="TUP71" s="200"/>
      <c r="TUQ71" s="200"/>
      <c r="TUR71" s="201"/>
      <c r="TUS71" s="200"/>
      <c r="TUT71" s="200"/>
      <c r="TUU71" s="200"/>
      <c r="TUV71" s="200"/>
      <c r="TUW71" s="200"/>
      <c r="TUX71" s="201"/>
      <c r="TUY71" s="200"/>
      <c r="TUZ71" s="200"/>
      <c r="TVA71" s="200"/>
      <c r="TVB71" s="200"/>
      <c r="TVC71" s="200"/>
      <c r="TVD71" s="201"/>
      <c r="TVE71" s="200"/>
      <c r="TVF71" s="200"/>
      <c r="TVG71" s="200"/>
      <c r="TVH71" s="200"/>
      <c r="TVI71" s="200"/>
      <c r="TVJ71" s="201"/>
      <c r="TVK71" s="200"/>
      <c r="TVL71" s="200"/>
      <c r="TVM71" s="200"/>
      <c r="TVN71" s="200"/>
      <c r="TVO71" s="200"/>
      <c r="TVP71" s="201"/>
      <c r="TVQ71" s="200"/>
      <c r="TVR71" s="200"/>
      <c r="TVS71" s="200"/>
      <c r="TVT71" s="200"/>
      <c r="TVU71" s="200"/>
      <c r="TVV71" s="201"/>
      <c r="TVW71" s="200"/>
      <c r="TVX71" s="200"/>
      <c r="TVY71" s="200"/>
      <c r="TVZ71" s="200"/>
      <c r="TWA71" s="200"/>
      <c r="TWB71" s="201"/>
      <c r="TWC71" s="200"/>
      <c r="TWD71" s="200"/>
      <c r="TWE71" s="200"/>
      <c r="TWF71" s="200"/>
      <c r="TWG71" s="200"/>
      <c r="TWH71" s="201"/>
      <c r="TWI71" s="200"/>
      <c r="TWJ71" s="200"/>
      <c r="TWK71" s="200"/>
      <c r="TWL71" s="200"/>
      <c r="TWM71" s="200"/>
      <c r="TWN71" s="201"/>
      <c r="TWO71" s="200"/>
      <c r="TWP71" s="200"/>
      <c r="TWQ71" s="200"/>
      <c r="TWR71" s="200"/>
      <c r="TWS71" s="200"/>
      <c r="TWT71" s="201"/>
      <c r="TWU71" s="200"/>
      <c r="TWV71" s="200"/>
      <c r="TWW71" s="200"/>
      <c r="TWX71" s="200"/>
      <c r="TWY71" s="200"/>
      <c r="TWZ71" s="201"/>
      <c r="TXA71" s="200"/>
      <c r="TXB71" s="200"/>
      <c r="TXC71" s="200"/>
      <c r="TXD71" s="200"/>
      <c r="TXE71" s="200"/>
      <c r="TXF71" s="201"/>
      <c r="TXG71" s="200"/>
      <c r="TXH71" s="200"/>
      <c r="TXI71" s="200"/>
      <c r="TXJ71" s="200"/>
      <c r="TXK71" s="200"/>
      <c r="TXL71" s="201"/>
      <c r="TXM71" s="200"/>
      <c r="TXN71" s="200"/>
      <c r="TXO71" s="200"/>
      <c r="TXP71" s="200"/>
      <c r="TXQ71" s="200"/>
      <c r="TXR71" s="201"/>
      <c r="TXS71" s="200"/>
      <c r="TXT71" s="200"/>
      <c r="TXU71" s="200"/>
      <c r="TXV71" s="200"/>
      <c r="TXW71" s="200"/>
      <c r="TXX71" s="201"/>
      <c r="TXY71" s="200"/>
      <c r="TXZ71" s="200"/>
      <c r="TYA71" s="200"/>
      <c r="TYB71" s="200"/>
      <c r="TYC71" s="200"/>
      <c r="TYD71" s="201"/>
      <c r="TYE71" s="200"/>
      <c r="TYF71" s="200"/>
      <c r="TYG71" s="200"/>
      <c r="TYH71" s="200"/>
      <c r="TYI71" s="200"/>
      <c r="TYJ71" s="201"/>
      <c r="TYK71" s="200"/>
      <c r="TYL71" s="200"/>
      <c r="TYM71" s="200"/>
      <c r="TYN71" s="200"/>
      <c r="TYO71" s="200"/>
      <c r="TYP71" s="201"/>
      <c r="TYQ71" s="200"/>
      <c r="TYR71" s="200"/>
      <c r="TYS71" s="200"/>
      <c r="TYT71" s="200"/>
      <c r="TYU71" s="200"/>
      <c r="TYV71" s="201"/>
      <c r="TYW71" s="200"/>
      <c r="TYX71" s="200"/>
      <c r="TYY71" s="200"/>
      <c r="TYZ71" s="200"/>
      <c r="TZA71" s="200"/>
      <c r="TZB71" s="201"/>
      <c r="TZC71" s="200"/>
      <c r="TZD71" s="200"/>
      <c r="TZE71" s="200"/>
      <c r="TZF71" s="200"/>
      <c r="TZG71" s="200"/>
      <c r="TZH71" s="201"/>
      <c r="TZI71" s="200"/>
      <c r="TZJ71" s="200"/>
      <c r="TZK71" s="200"/>
      <c r="TZL71" s="200"/>
      <c r="TZM71" s="200"/>
      <c r="TZN71" s="201"/>
      <c r="TZO71" s="200"/>
      <c r="TZP71" s="200"/>
      <c r="TZQ71" s="200"/>
      <c r="TZR71" s="200"/>
      <c r="TZS71" s="200"/>
      <c r="TZT71" s="201"/>
      <c r="TZU71" s="200"/>
      <c r="TZV71" s="200"/>
      <c r="TZW71" s="200"/>
      <c r="TZX71" s="200"/>
      <c r="TZY71" s="200"/>
      <c r="TZZ71" s="201"/>
      <c r="UAA71" s="200"/>
      <c r="UAB71" s="200"/>
      <c r="UAC71" s="200"/>
      <c r="UAD71" s="200"/>
      <c r="UAE71" s="200"/>
      <c r="UAF71" s="201"/>
      <c r="UAG71" s="200"/>
      <c r="UAH71" s="200"/>
      <c r="UAI71" s="200"/>
      <c r="UAJ71" s="200"/>
      <c r="UAK71" s="200"/>
      <c r="UAL71" s="201"/>
      <c r="UAM71" s="200"/>
      <c r="UAN71" s="200"/>
      <c r="UAO71" s="200"/>
      <c r="UAP71" s="200"/>
      <c r="UAQ71" s="200"/>
      <c r="UAR71" s="201"/>
      <c r="UAS71" s="200"/>
      <c r="UAT71" s="200"/>
      <c r="UAU71" s="200"/>
      <c r="UAV71" s="200"/>
      <c r="UAW71" s="200"/>
      <c r="UAX71" s="201"/>
      <c r="UAY71" s="200"/>
      <c r="UAZ71" s="200"/>
      <c r="UBA71" s="200"/>
      <c r="UBB71" s="200"/>
      <c r="UBC71" s="200"/>
      <c r="UBD71" s="201"/>
      <c r="UBE71" s="200"/>
      <c r="UBF71" s="200"/>
      <c r="UBG71" s="200"/>
      <c r="UBH71" s="200"/>
      <c r="UBI71" s="200"/>
      <c r="UBJ71" s="201"/>
      <c r="UBK71" s="200"/>
      <c r="UBL71" s="200"/>
      <c r="UBM71" s="200"/>
      <c r="UBN71" s="200"/>
      <c r="UBO71" s="200"/>
      <c r="UBP71" s="201"/>
      <c r="UBQ71" s="200"/>
      <c r="UBR71" s="200"/>
      <c r="UBS71" s="200"/>
      <c r="UBT71" s="200"/>
      <c r="UBU71" s="200"/>
      <c r="UBV71" s="201"/>
      <c r="UBW71" s="200"/>
      <c r="UBX71" s="200"/>
      <c r="UBY71" s="200"/>
      <c r="UBZ71" s="200"/>
      <c r="UCA71" s="200"/>
      <c r="UCB71" s="201"/>
      <c r="UCC71" s="200"/>
      <c r="UCD71" s="200"/>
      <c r="UCE71" s="200"/>
      <c r="UCF71" s="200"/>
      <c r="UCG71" s="200"/>
      <c r="UCH71" s="201"/>
      <c r="UCI71" s="200"/>
      <c r="UCJ71" s="200"/>
      <c r="UCK71" s="200"/>
      <c r="UCL71" s="200"/>
      <c r="UCM71" s="200"/>
      <c r="UCN71" s="201"/>
      <c r="UCO71" s="200"/>
      <c r="UCP71" s="200"/>
      <c r="UCQ71" s="200"/>
      <c r="UCR71" s="200"/>
      <c r="UCS71" s="200"/>
      <c r="UCT71" s="201"/>
      <c r="UCU71" s="200"/>
      <c r="UCV71" s="200"/>
      <c r="UCW71" s="200"/>
      <c r="UCX71" s="200"/>
      <c r="UCY71" s="200"/>
      <c r="UCZ71" s="201"/>
      <c r="UDA71" s="200"/>
      <c r="UDB71" s="200"/>
      <c r="UDC71" s="200"/>
      <c r="UDD71" s="200"/>
      <c r="UDE71" s="200"/>
      <c r="UDF71" s="201"/>
      <c r="UDG71" s="200"/>
      <c r="UDH71" s="200"/>
      <c r="UDI71" s="200"/>
      <c r="UDJ71" s="200"/>
      <c r="UDK71" s="200"/>
      <c r="UDL71" s="201"/>
      <c r="UDM71" s="200"/>
      <c r="UDN71" s="200"/>
      <c r="UDO71" s="200"/>
      <c r="UDP71" s="200"/>
      <c r="UDQ71" s="200"/>
      <c r="UDR71" s="201"/>
      <c r="UDS71" s="200"/>
      <c r="UDT71" s="200"/>
      <c r="UDU71" s="200"/>
      <c r="UDV71" s="200"/>
      <c r="UDW71" s="200"/>
      <c r="UDX71" s="201"/>
      <c r="UDY71" s="200"/>
      <c r="UDZ71" s="200"/>
      <c r="UEA71" s="200"/>
      <c r="UEB71" s="200"/>
      <c r="UEC71" s="200"/>
      <c r="UED71" s="201"/>
      <c r="UEE71" s="200"/>
      <c r="UEF71" s="200"/>
      <c r="UEG71" s="200"/>
      <c r="UEH71" s="200"/>
      <c r="UEI71" s="200"/>
      <c r="UEJ71" s="201"/>
      <c r="UEK71" s="200"/>
      <c r="UEL71" s="200"/>
      <c r="UEM71" s="200"/>
      <c r="UEN71" s="200"/>
      <c r="UEO71" s="200"/>
      <c r="UEP71" s="201"/>
      <c r="UEQ71" s="200"/>
      <c r="UER71" s="200"/>
      <c r="UES71" s="200"/>
      <c r="UET71" s="200"/>
      <c r="UEU71" s="200"/>
      <c r="UEV71" s="201"/>
      <c r="UEW71" s="200"/>
      <c r="UEX71" s="200"/>
      <c r="UEY71" s="200"/>
      <c r="UEZ71" s="200"/>
      <c r="UFA71" s="200"/>
      <c r="UFB71" s="201"/>
      <c r="UFC71" s="200"/>
      <c r="UFD71" s="200"/>
      <c r="UFE71" s="200"/>
      <c r="UFF71" s="200"/>
      <c r="UFG71" s="200"/>
      <c r="UFH71" s="201"/>
      <c r="UFI71" s="200"/>
      <c r="UFJ71" s="200"/>
      <c r="UFK71" s="200"/>
      <c r="UFL71" s="200"/>
      <c r="UFM71" s="200"/>
      <c r="UFN71" s="201"/>
      <c r="UFO71" s="200"/>
      <c r="UFP71" s="200"/>
      <c r="UFQ71" s="200"/>
      <c r="UFR71" s="200"/>
      <c r="UFS71" s="200"/>
      <c r="UFT71" s="201"/>
      <c r="UFU71" s="200"/>
      <c r="UFV71" s="200"/>
      <c r="UFW71" s="200"/>
      <c r="UFX71" s="200"/>
      <c r="UFY71" s="200"/>
      <c r="UFZ71" s="201"/>
      <c r="UGA71" s="200"/>
      <c r="UGB71" s="200"/>
      <c r="UGC71" s="200"/>
      <c r="UGD71" s="200"/>
      <c r="UGE71" s="200"/>
      <c r="UGF71" s="201"/>
      <c r="UGG71" s="200"/>
      <c r="UGH71" s="200"/>
      <c r="UGI71" s="200"/>
      <c r="UGJ71" s="200"/>
      <c r="UGK71" s="200"/>
      <c r="UGL71" s="201"/>
      <c r="UGM71" s="200"/>
      <c r="UGN71" s="200"/>
      <c r="UGO71" s="200"/>
      <c r="UGP71" s="200"/>
      <c r="UGQ71" s="200"/>
      <c r="UGR71" s="201"/>
      <c r="UGS71" s="200"/>
      <c r="UGT71" s="200"/>
      <c r="UGU71" s="200"/>
      <c r="UGV71" s="200"/>
      <c r="UGW71" s="200"/>
      <c r="UGX71" s="201"/>
      <c r="UGY71" s="200"/>
      <c r="UGZ71" s="200"/>
      <c r="UHA71" s="200"/>
      <c r="UHB71" s="200"/>
      <c r="UHC71" s="200"/>
      <c r="UHD71" s="201"/>
      <c r="UHE71" s="200"/>
      <c r="UHF71" s="200"/>
      <c r="UHG71" s="200"/>
      <c r="UHH71" s="200"/>
      <c r="UHI71" s="200"/>
      <c r="UHJ71" s="201"/>
      <c r="UHK71" s="200"/>
      <c r="UHL71" s="200"/>
      <c r="UHM71" s="200"/>
      <c r="UHN71" s="200"/>
      <c r="UHO71" s="200"/>
      <c r="UHP71" s="201"/>
      <c r="UHQ71" s="200"/>
      <c r="UHR71" s="200"/>
      <c r="UHS71" s="200"/>
      <c r="UHT71" s="200"/>
      <c r="UHU71" s="200"/>
      <c r="UHV71" s="201"/>
      <c r="UHW71" s="200"/>
      <c r="UHX71" s="200"/>
      <c r="UHY71" s="200"/>
      <c r="UHZ71" s="200"/>
      <c r="UIA71" s="200"/>
      <c r="UIB71" s="201"/>
      <c r="UIC71" s="200"/>
      <c r="UID71" s="200"/>
      <c r="UIE71" s="200"/>
      <c r="UIF71" s="200"/>
      <c r="UIG71" s="200"/>
      <c r="UIH71" s="201"/>
      <c r="UII71" s="200"/>
      <c r="UIJ71" s="200"/>
      <c r="UIK71" s="200"/>
      <c r="UIL71" s="200"/>
      <c r="UIM71" s="200"/>
      <c r="UIN71" s="201"/>
      <c r="UIO71" s="200"/>
      <c r="UIP71" s="200"/>
      <c r="UIQ71" s="200"/>
      <c r="UIR71" s="200"/>
      <c r="UIS71" s="200"/>
      <c r="UIT71" s="201"/>
      <c r="UIU71" s="200"/>
      <c r="UIV71" s="200"/>
      <c r="UIW71" s="200"/>
      <c r="UIX71" s="200"/>
      <c r="UIY71" s="200"/>
      <c r="UIZ71" s="201"/>
      <c r="UJA71" s="200"/>
      <c r="UJB71" s="200"/>
      <c r="UJC71" s="200"/>
      <c r="UJD71" s="200"/>
      <c r="UJE71" s="200"/>
      <c r="UJF71" s="201"/>
      <c r="UJG71" s="200"/>
      <c r="UJH71" s="200"/>
      <c r="UJI71" s="200"/>
      <c r="UJJ71" s="200"/>
      <c r="UJK71" s="200"/>
      <c r="UJL71" s="201"/>
      <c r="UJM71" s="200"/>
      <c r="UJN71" s="200"/>
      <c r="UJO71" s="200"/>
      <c r="UJP71" s="200"/>
      <c r="UJQ71" s="200"/>
      <c r="UJR71" s="201"/>
      <c r="UJS71" s="200"/>
      <c r="UJT71" s="200"/>
      <c r="UJU71" s="200"/>
      <c r="UJV71" s="200"/>
      <c r="UJW71" s="200"/>
      <c r="UJX71" s="201"/>
      <c r="UJY71" s="200"/>
      <c r="UJZ71" s="200"/>
      <c r="UKA71" s="200"/>
      <c r="UKB71" s="200"/>
      <c r="UKC71" s="200"/>
      <c r="UKD71" s="201"/>
      <c r="UKE71" s="200"/>
      <c r="UKF71" s="200"/>
      <c r="UKG71" s="200"/>
      <c r="UKH71" s="200"/>
      <c r="UKI71" s="200"/>
      <c r="UKJ71" s="201"/>
      <c r="UKK71" s="200"/>
      <c r="UKL71" s="200"/>
      <c r="UKM71" s="200"/>
      <c r="UKN71" s="200"/>
      <c r="UKO71" s="200"/>
      <c r="UKP71" s="201"/>
      <c r="UKQ71" s="200"/>
      <c r="UKR71" s="200"/>
      <c r="UKS71" s="200"/>
      <c r="UKT71" s="200"/>
      <c r="UKU71" s="200"/>
      <c r="UKV71" s="201"/>
      <c r="UKW71" s="200"/>
      <c r="UKX71" s="200"/>
      <c r="UKY71" s="200"/>
      <c r="UKZ71" s="200"/>
      <c r="ULA71" s="200"/>
      <c r="ULB71" s="201"/>
      <c r="ULC71" s="200"/>
      <c r="ULD71" s="200"/>
      <c r="ULE71" s="200"/>
      <c r="ULF71" s="200"/>
      <c r="ULG71" s="200"/>
      <c r="ULH71" s="201"/>
      <c r="ULI71" s="200"/>
      <c r="ULJ71" s="200"/>
      <c r="ULK71" s="200"/>
      <c r="ULL71" s="200"/>
      <c r="ULM71" s="200"/>
      <c r="ULN71" s="201"/>
      <c r="ULO71" s="200"/>
      <c r="ULP71" s="200"/>
      <c r="ULQ71" s="200"/>
      <c r="ULR71" s="200"/>
      <c r="ULS71" s="200"/>
      <c r="ULT71" s="201"/>
      <c r="ULU71" s="200"/>
      <c r="ULV71" s="200"/>
      <c r="ULW71" s="200"/>
      <c r="ULX71" s="200"/>
      <c r="ULY71" s="200"/>
      <c r="ULZ71" s="201"/>
      <c r="UMA71" s="200"/>
      <c r="UMB71" s="200"/>
      <c r="UMC71" s="200"/>
      <c r="UMD71" s="200"/>
      <c r="UME71" s="200"/>
      <c r="UMF71" s="201"/>
      <c r="UMG71" s="200"/>
      <c r="UMH71" s="200"/>
      <c r="UMI71" s="200"/>
      <c r="UMJ71" s="200"/>
      <c r="UMK71" s="200"/>
      <c r="UML71" s="201"/>
      <c r="UMM71" s="200"/>
      <c r="UMN71" s="200"/>
      <c r="UMO71" s="200"/>
      <c r="UMP71" s="200"/>
      <c r="UMQ71" s="200"/>
      <c r="UMR71" s="201"/>
      <c r="UMS71" s="200"/>
      <c r="UMT71" s="200"/>
      <c r="UMU71" s="200"/>
      <c r="UMV71" s="200"/>
      <c r="UMW71" s="200"/>
      <c r="UMX71" s="201"/>
      <c r="UMY71" s="200"/>
      <c r="UMZ71" s="200"/>
      <c r="UNA71" s="200"/>
      <c r="UNB71" s="200"/>
      <c r="UNC71" s="200"/>
      <c r="UND71" s="201"/>
      <c r="UNE71" s="200"/>
      <c r="UNF71" s="200"/>
      <c r="UNG71" s="200"/>
      <c r="UNH71" s="200"/>
      <c r="UNI71" s="200"/>
      <c r="UNJ71" s="201"/>
      <c r="UNK71" s="200"/>
      <c r="UNL71" s="200"/>
      <c r="UNM71" s="200"/>
      <c r="UNN71" s="200"/>
      <c r="UNO71" s="200"/>
      <c r="UNP71" s="201"/>
      <c r="UNQ71" s="200"/>
      <c r="UNR71" s="200"/>
      <c r="UNS71" s="200"/>
      <c r="UNT71" s="200"/>
      <c r="UNU71" s="200"/>
      <c r="UNV71" s="201"/>
      <c r="UNW71" s="200"/>
      <c r="UNX71" s="200"/>
      <c r="UNY71" s="200"/>
      <c r="UNZ71" s="200"/>
      <c r="UOA71" s="200"/>
      <c r="UOB71" s="201"/>
      <c r="UOC71" s="200"/>
      <c r="UOD71" s="200"/>
      <c r="UOE71" s="200"/>
      <c r="UOF71" s="200"/>
      <c r="UOG71" s="200"/>
      <c r="UOH71" s="201"/>
      <c r="UOI71" s="200"/>
      <c r="UOJ71" s="200"/>
      <c r="UOK71" s="200"/>
      <c r="UOL71" s="200"/>
      <c r="UOM71" s="200"/>
      <c r="UON71" s="201"/>
      <c r="UOO71" s="200"/>
      <c r="UOP71" s="200"/>
      <c r="UOQ71" s="200"/>
      <c r="UOR71" s="200"/>
      <c r="UOS71" s="200"/>
      <c r="UOT71" s="201"/>
      <c r="UOU71" s="200"/>
      <c r="UOV71" s="200"/>
      <c r="UOW71" s="200"/>
      <c r="UOX71" s="200"/>
      <c r="UOY71" s="200"/>
      <c r="UOZ71" s="201"/>
      <c r="UPA71" s="200"/>
      <c r="UPB71" s="200"/>
      <c r="UPC71" s="200"/>
      <c r="UPD71" s="200"/>
      <c r="UPE71" s="200"/>
      <c r="UPF71" s="201"/>
      <c r="UPG71" s="200"/>
      <c r="UPH71" s="200"/>
      <c r="UPI71" s="200"/>
      <c r="UPJ71" s="200"/>
      <c r="UPK71" s="200"/>
      <c r="UPL71" s="201"/>
      <c r="UPM71" s="200"/>
      <c r="UPN71" s="200"/>
      <c r="UPO71" s="200"/>
      <c r="UPP71" s="200"/>
      <c r="UPQ71" s="200"/>
      <c r="UPR71" s="201"/>
      <c r="UPS71" s="200"/>
      <c r="UPT71" s="200"/>
      <c r="UPU71" s="200"/>
      <c r="UPV71" s="200"/>
      <c r="UPW71" s="200"/>
      <c r="UPX71" s="201"/>
      <c r="UPY71" s="200"/>
      <c r="UPZ71" s="200"/>
      <c r="UQA71" s="200"/>
      <c r="UQB71" s="200"/>
      <c r="UQC71" s="200"/>
      <c r="UQD71" s="201"/>
      <c r="UQE71" s="200"/>
      <c r="UQF71" s="200"/>
      <c r="UQG71" s="200"/>
      <c r="UQH71" s="200"/>
      <c r="UQI71" s="200"/>
      <c r="UQJ71" s="201"/>
      <c r="UQK71" s="200"/>
      <c r="UQL71" s="200"/>
      <c r="UQM71" s="200"/>
      <c r="UQN71" s="200"/>
      <c r="UQO71" s="200"/>
      <c r="UQP71" s="201"/>
      <c r="UQQ71" s="200"/>
      <c r="UQR71" s="200"/>
      <c r="UQS71" s="200"/>
      <c r="UQT71" s="200"/>
      <c r="UQU71" s="200"/>
      <c r="UQV71" s="201"/>
      <c r="UQW71" s="200"/>
      <c r="UQX71" s="200"/>
      <c r="UQY71" s="200"/>
      <c r="UQZ71" s="200"/>
      <c r="URA71" s="200"/>
      <c r="URB71" s="201"/>
      <c r="URC71" s="200"/>
      <c r="URD71" s="200"/>
      <c r="URE71" s="200"/>
      <c r="URF71" s="200"/>
      <c r="URG71" s="200"/>
      <c r="URH71" s="201"/>
      <c r="URI71" s="200"/>
      <c r="URJ71" s="200"/>
      <c r="URK71" s="200"/>
      <c r="URL71" s="200"/>
      <c r="URM71" s="200"/>
      <c r="URN71" s="201"/>
      <c r="URO71" s="200"/>
      <c r="URP71" s="200"/>
      <c r="URQ71" s="200"/>
      <c r="URR71" s="200"/>
      <c r="URS71" s="200"/>
      <c r="URT71" s="201"/>
      <c r="URU71" s="200"/>
      <c r="URV71" s="200"/>
      <c r="URW71" s="200"/>
      <c r="URX71" s="200"/>
      <c r="URY71" s="200"/>
      <c r="URZ71" s="201"/>
      <c r="USA71" s="200"/>
      <c r="USB71" s="200"/>
      <c r="USC71" s="200"/>
      <c r="USD71" s="200"/>
      <c r="USE71" s="200"/>
      <c r="USF71" s="201"/>
      <c r="USG71" s="200"/>
      <c r="USH71" s="200"/>
      <c r="USI71" s="200"/>
      <c r="USJ71" s="200"/>
      <c r="USK71" s="200"/>
      <c r="USL71" s="201"/>
      <c r="USM71" s="200"/>
      <c r="USN71" s="200"/>
      <c r="USO71" s="200"/>
      <c r="USP71" s="200"/>
      <c r="USQ71" s="200"/>
      <c r="USR71" s="201"/>
      <c r="USS71" s="200"/>
      <c r="UST71" s="200"/>
      <c r="USU71" s="200"/>
      <c r="USV71" s="200"/>
      <c r="USW71" s="200"/>
      <c r="USX71" s="201"/>
      <c r="USY71" s="200"/>
      <c r="USZ71" s="200"/>
      <c r="UTA71" s="200"/>
      <c r="UTB71" s="200"/>
      <c r="UTC71" s="200"/>
      <c r="UTD71" s="201"/>
      <c r="UTE71" s="200"/>
      <c r="UTF71" s="200"/>
      <c r="UTG71" s="200"/>
      <c r="UTH71" s="200"/>
      <c r="UTI71" s="200"/>
      <c r="UTJ71" s="201"/>
      <c r="UTK71" s="200"/>
      <c r="UTL71" s="200"/>
      <c r="UTM71" s="200"/>
      <c r="UTN71" s="200"/>
      <c r="UTO71" s="200"/>
      <c r="UTP71" s="201"/>
      <c r="UTQ71" s="200"/>
      <c r="UTR71" s="200"/>
      <c r="UTS71" s="200"/>
      <c r="UTT71" s="200"/>
      <c r="UTU71" s="200"/>
      <c r="UTV71" s="201"/>
      <c r="UTW71" s="200"/>
      <c r="UTX71" s="200"/>
      <c r="UTY71" s="200"/>
      <c r="UTZ71" s="200"/>
      <c r="UUA71" s="200"/>
      <c r="UUB71" s="201"/>
      <c r="UUC71" s="200"/>
      <c r="UUD71" s="200"/>
      <c r="UUE71" s="200"/>
      <c r="UUF71" s="200"/>
      <c r="UUG71" s="200"/>
      <c r="UUH71" s="201"/>
      <c r="UUI71" s="200"/>
      <c r="UUJ71" s="200"/>
      <c r="UUK71" s="200"/>
      <c r="UUL71" s="200"/>
      <c r="UUM71" s="200"/>
      <c r="UUN71" s="201"/>
      <c r="UUO71" s="200"/>
      <c r="UUP71" s="200"/>
      <c r="UUQ71" s="200"/>
      <c r="UUR71" s="200"/>
      <c r="UUS71" s="200"/>
      <c r="UUT71" s="201"/>
      <c r="UUU71" s="200"/>
      <c r="UUV71" s="200"/>
      <c r="UUW71" s="200"/>
      <c r="UUX71" s="200"/>
      <c r="UUY71" s="200"/>
      <c r="UUZ71" s="201"/>
      <c r="UVA71" s="200"/>
      <c r="UVB71" s="200"/>
      <c r="UVC71" s="200"/>
      <c r="UVD71" s="200"/>
      <c r="UVE71" s="200"/>
      <c r="UVF71" s="201"/>
      <c r="UVG71" s="200"/>
      <c r="UVH71" s="200"/>
      <c r="UVI71" s="200"/>
      <c r="UVJ71" s="200"/>
      <c r="UVK71" s="200"/>
      <c r="UVL71" s="201"/>
      <c r="UVM71" s="200"/>
      <c r="UVN71" s="200"/>
      <c r="UVO71" s="200"/>
      <c r="UVP71" s="200"/>
      <c r="UVQ71" s="200"/>
      <c r="UVR71" s="201"/>
      <c r="UVS71" s="200"/>
      <c r="UVT71" s="200"/>
      <c r="UVU71" s="200"/>
      <c r="UVV71" s="200"/>
      <c r="UVW71" s="200"/>
      <c r="UVX71" s="201"/>
      <c r="UVY71" s="200"/>
      <c r="UVZ71" s="200"/>
      <c r="UWA71" s="200"/>
      <c r="UWB71" s="200"/>
      <c r="UWC71" s="200"/>
      <c r="UWD71" s="201"/>
      <c r="UWE71" s="200"/>
      <c r="UWF71" s="200"/>
      <c r="UWG71" s="200"/>
      <c r="UWH71" s="200"/>
      <c r="UWI71" s="200"/>
      <c r="UWJ71" s="201"/>
      <c r="UWK71" s="200"/>
      <c r="UWL71" s="200"/>
      <c r="UWM71" s="200"/>
      <c r="UWN71" s="200"/>
      <c r="UWO71" s="200"/>
      <c r="UWP71" s="201"/>
      <c r="UWQ71" s="200"/>
      <c r="UWR71" s="200"/>
      <c r="UWS71" s="200"/>
      <c r="UWT71" s="200"/>
      <c r="UWU71" s="200"/>
      <c r="UWV71" s="201"/>
      <c r="UWW71" s="200"/>
      <c r="UWX71" s="200"/>
      <c r="UWY71" s="200"/>
      <c r="UWZ71" s="200"/>
      <c r="UXA71" s="200"/>
      <c r="UXB71" s="201"/>
      <c r="UXC71" s="200"/>
      <c r="UXD71" s="200"/>
      <c r="UXE71" s="200"/>
      <c r="UXF71" s="200"/>
      <c r="UXG71" s="200"/>
      <c r="UXH71" s="201"/>
      <c r="UXI71" s="200"/>
      <c r="UXJ71" s="200"/>
      <c r="UXK71" s="200"/>
      <c r="UXL71" s="200"/>
      <c r="UXM71" s="200"/>
      <c r="UXN71" s="201"/>
      <c r="UXO71" s="200"/>
      <c r="UXP71" s="200"/>
      <c r="UXQ71" s="200"/>
      <c r="UXR71" s="200"/>
      <c r="UXS71" s="200"/>
      <c r="UXT71" s="201"/>
      <c r="UXU71" s="200"/>
      <c r="UXV71" s="200"/>
      <c r="UXW71" s="200"/>
      <c r="UXX71" s="200"/>
      <c r="UXY71" s="200"/>
      <c r="UXZ71" s="201"/>
      <c r="UYA71" s="200"/>
      <c r="UYB71" s="200"/>
      <c r="UYC71" s="200"/>
      <c r="UYD71" s="200"/>
      <c r="UYE71" s="200"/>
      <c r="UYF71" s="201"/>
      <c r="UYG71" s="200"/>
      <c r="UYH71" s="200"/>
      <c r="UYI71" s="200"/>
      <c r="UYJ71" s="200"/>
      <c r="UYK71" s="200"/>
      <c r="UYL71" s="201"/>
      <c r="UYM71" s="200"/>
      <c r="UYN71" s="200"/>
      <c r="UYO71" s="200"/>
      <c r="UYP71" s="200"/>
      <c r="UYQ71" s="200"/>
      <c r="UYR71" s="201"/>
      <c r="UYS71" s="200"/>
      <c r="UYT71" s="200"/>
      <c r="UYU71" s="200"/>
      <c r="UYV71" s="200"/>
      <c r="UYW71" s="200"/>
      <c r="UYX71" s="201"/>
      <c r="UYY71" s="200"/>
      <c r="UYZ71" s="200"/>
      <c r="UZA71" s="200"/>
      <c r="UZB71" s="200"/>
      <c r="UZC71" s="200"/>
      <c r="UZD71" s="201"/>
      <c r="UZE71" s="200"/>
      <c r="UZF71" s="200"/>
      <c r="UZG71" s="200"/>
      <c r="UZH71" s="200"/>
      <c r="UZI71" s="200"/>
      <c r="UZJ71" s="201"/>
      <c r="UZK71" s="200"/>
      <c r="UZL71" s="200"/>
      <c r="UZM71" s="200"/>
      <c r="UZN71" s="200"/>
      <c r="UZO71" s="200"/>
      <c r="UZP71" s="201"/>
      <c r="UZQ71" s="200"/>
      <c r="UZR71" s="200"/>
      <c r="UZS71" s="200"/>
      <c r="UZT71" s="200"/>
      <c r="UZU71" s="200"/>
      <c r="UZV71" s="201"/>
      <c r="UZW71" s="200"/>
      <c r="UZX71" s="200"/>
      <c r="UZY71" s="200"/>
      <c r="UZZ71" s="200"/>
      <c r="VAA71" s="200"/>
      <c r="VAB71" s="201"/>
      <c r="VAC71" s="200"/>
      <c r="VAD71" s="200"/>
      <c r="VAE71" s="200"/>
      <c r="VAF71" s="200"/>
      <c r="VAG71" s="200"/>
      <c r="VAH71" s="201"/>
      <c r="VAI71" s="200"/>
      <c r="VAJ71" s="200"/>
      <c r="VAK71" s="200"/>
      <c r="VAL71" s="200"/>
      <c r="VAM71" s="200"/>
      <c r="VAN71" s="201"/>
      <c r="VAO71" s="200"/>
      <c r="VAP71" s="200"/>
      <c r="VAQ71" s="200"/>
      <c r="VAR71" s="200"/>
      <c r="VAS71" s="200"/>
      <c r="VAT71" s="201"/>
      <c r="VAU71" s="200"/>
      <c r="VAV71" s="200"/>
      <c r="VAW71" s="200"/>
      <c r="VAX71" s="200"/>
      <c r="VAY71" s="200"/>
      <c r="VAZ71" s="201"/>
      <c r="VBA71" s="200"/>
      <c r="VBB71" s="200"/>
      <c r="VBC71" s="200"/>
      <c r="VBD71" s="200"/>
      <c r="VBE71" s="200"/>
      <c r="VBF71" s="201"/>
      <c r="VBG71" s="200"/>
      <c r="VBH71" s="200"/>
      <c r="VBI71" s="200"/>
      <c r="VBJ71" s="200"/>
      <c r="VBK71" s="200"/>
      <c r="VBL71" s="201"/>
      <c r="VBM71" s="200"/>
      <c r="VBN71" s="200"/>
      <c r="VBO71" s="200"/>
      <c r="VBP71" s="200"/>
      <c r="VBQ71" s="200"/>
      <c r="VBR71" s="201"/>
      <c r="VBS71" s="200"/>
      <c r="VBT71" s="200"/>
      <c r="VBU71" s="200"/>
      <c r="VBV71" s="200"/>
      <c r="VBW71" s="200"/>
      <c r="VBX71" s="201"/>
      <c r="VBY71" s="200"/>
      <c r="VBZ71" s="200"/>
      <c r="VCA71" s="200"/>
      <c r="VCB71" s="200"/>
      <c r="VCC71" s="200"/>
      <c r="VCD71" s="201"/>
      <c r="VCE71" s="200"/>
      <c r="VCF71" s="200"/>
      <c r="VCG71" s="200"/>
      <c r="VCH71" s="200"/>
      <c r="VCI71" s="200"/>
      <c r="VCJ71" s="201"/>
      <c r="VCK71" s="200"/>
      <c r="VCL71" s="200"/>
      <c r="VCM71" s="200"/>
      <c r="VCN71" s="200"/>
      <c r="VCO71" s="200"/>
      <c r="VCP71" s="201"/>
      <c r="VCQ71" s="200"/>
      <c r="VCR71" s="200"/>
      <c r="VCS71" s="200"/>
      <c r="VCT71" s="200"/>
      <c r="VCU71" s="200"/>
      <c r="VCV71" s="201"/>
      <c r="VCW71" s="200"/>
      <c r="VCX71" s="200"/>
      <c r="VCY71" s="200"/>
      <c r="VCZ71" s="200"/>
      <c r="VDA71" s="200"/>
      <c r="VDB71" s="201"/>
      <c r="VDC71" s="200"/>
      <c r="VDD71" s="200"/>
      <c r="VDE71" s="200"/>
      <c r="VDF71" s="200"/>
      <c r="VDG71" s="200"/>
      <c r="VDH71" s="201"/>
      <c r="VDI71" s="200"/>
      <c r="VDJ71" s="200"/>
      <c r="VDK71" s="200"/>
      <c r="VDL71" s="200"/>
      <c r="VDM71" s="200"/>
      <c r="VDN71" s="201"/>
      <c r="VDO71" s="200"/>
      <c r="VDP71" s="200"/>
      <c r="VDQ71" s="200"/>
      <c r="VDR71" s="200"/>
      <c r="VDS71" s="200"/>
      <c r="VDT71" s="201"/>
      <c r="VDU71" s="200"/>
      <c r="VDV71" s="200"/>
      <c r="VDW71" s="200"/>
      <c r="VDX71" s="200"/>
      <c r="VDY71" s="200"/>
      <c r="VDZ71" s="201"/>
      <c r="VEA71" s="200"/>
      <c r="VEB71" s="200"/>
      <c r="VEC71" s="200"/>
      <c r="VED71" s="200"/>
      <c r="VEE71" s="200"/>
      <c r="VEF71" s="201"/>
      <c r="VEG71" s="200"/>
      <c r="VEH71" s="200"/>
      <c r="VEI71" s="200"/>
      <c r="VEJ71" s="200"/>
      <c r="VEK71" s="200"/>
      <c r="VEL71" s="201"/>
      <c r="VEM71" s="200"/>
      <c r="VEN71" s="200"/>
      <c r="VEO71" s="200"/>
      <c r="VEP71" s="200"/>
      <c r="VEQ71" s="200"/>
      <c r="VER71" s="201"/>
      <c r="VES71" s="200"/>
      <c r="VET71" s="200"/>
      <c r="VEU71" s="200"/>
      <c r="VEV71" s="200"/>
      <c r="VEW71" s="200"/>
      <c r="VEX71" s="201"/>
      <c r="VEY71" s="200"/>
      <c r="VEZ71" s="200"/>
      <c r="VFA71" s="200"/>
      <c r="VFB71" s="200"/>
      <c r="VFC71" s="200"/>
      <c r="VFD71" s="201"/>
      <c r="VFE71" s="200"/>
      <c r="VFF71" s="200"/>
      <c r="VFG71" s="200"/>
      <c r="VFH71" s="200"/>
      <c r="VFI71" s="200"/>
      <c r="VFJ71" s="201"/>
      <c r="VFK71" s="200"/>
      <c r="VFL71" s="200"/>
      <c r="VFM71" s="200"/>
      <c r="VFN71" s="200"/>
      <c r="VFO71" s="200"/>
      <c r="VFP71" s="201"/>
      <c r="VFQ71" s="200"/>
      <c r="VFR71" s="200"/>
      <c r="VFS71" s="200"/>
      <c r="VFT71" s="200"/>
      <c r="VFU71" s="200"/>
      <c r="VFV71" s="201"/>
      <c r="VFW71" s="200"/>
      <c r="VFX71" s="200"/>
      <c r="VFY71" s="200"/>
      <c r="VFZ71" s="200"/>
      <c r="VGA71" s="200"/>
      <c r="VGB71" s="201"/>
      <c r="VGC71" s="200"/>
      <c r="VGD71" s="200"/>
      <c r="VGE71" s="200"/>
      <c r="VGF71" s="200"/>
      <c r="VGG71" s="200"/>
      <c r="VGH71" s="201"/>
      <c r="VGI71" s="200"/>
      <c r="VGJ71" s="200"/>
      <c r="VGK71" s="200"/>
      <c r="VGL71" s="200"/>
      <c r="VGM71" s="200"/>
      <c r="VGN71" s="201"/>
      <c r="VGO71" s="200"/>
      <c r="VGP71" s="200"/>
      <c r="VGQ71" s="200"/>
      <c r="VGR71" s="200"/>
      <c r="VGS71" s="200"/>
      <c r="VGT71" s="201"/>
      <c r="VGU71" s="200"/>
      <c r="VGV71" s="200"/>
      <c r="VGW71" s="200"/>
      <c r="VGX71" s="200"/>
      <c r="VGY71" s="200"/>
      <c r="VGZ71" s="201"/>
      <c r="VHA71" s="200"/>
      <c r="VHB71" s="200"/>
      <c r="VHC71" s="200"/>
      <c r="VHD71" s="200"/>
      <c r="VHE71" s="200"/>
      <c r="VHF71" s="201"/>
      <c r="VHG71" s="200"/>
      <c r="VHH71" s="200"/>
      <c r="VHI71" s="200"/>
      <c r="VHJ71" s="200"/>
      <c r="VHK71" s="200"/>
      <c r="VHL71" s="201"/>
      <c r="VHM71" s="200"/>
      <c r="VHN71" s="200"/>
      <c r="VHO71" s="200"/>
      <c r="VHP71" s="200"/>
      <c r="VHQ71" s="200"/>
      <c r="VHR71" s="201"/>
      <c r="VHS71" s="200"/>
      <c r="VHT71" s="200"/>
      <c r="VHU71" s="200"/>
      <c r="VHV71" s="200"/>
      <c r="VHW71" s="200"/>
      <c r="VHX71" s="201"/>
      <c r="VHY71" s="200"/>
      <c r="VHZ71" s="200"/>
      <c r="VIA71" s="200"/>
      <c r="VIB71" s="200"/>
      <c r="VIC71" s="200"/>
      <c r="VID71" s="201"/>
      <c r="VIE71" s="200"/>
      <c r="VIF71" s="200"/>
      <c r="VIG71" s="200"/>
      <c r="VIH71" s="200"/>
      <c r="VII71" s="200"/>
      <c r="VIJ71" s="201"/>
      <c r="VIK71" s="200"/>
      <c r="VIL71" s="200"/>
      <c r="VIM71" s="200"/>
      <c r="VIN71" s="200"/>
      <c r="VIO71" s="200"/>
      <c r="VIP71" s="201"/>
      <c r="VIQ71" s="200"/>
      <c r="VIR71" s="200"/>
      <c r="VIS71" s="200"/>
      <c r="VIT71" s="200"/>
      <c r="VIU71" s="200"/>
      <c r="VIV71" s="201"/>
      <c r="VIW71" s="200"/>
      <c r="VIX71" s="200"/>
      <c r="VIY71" s="200"/>
      <c r="VIZ71" s="200"/>
      <c r="VJA71" s="200"/>
      <c r="VJB71" s="201"/>
      <c r="VJC71" s="200"/>
      <c r="VJD71" s="200"/>
      <c r="VJE71" s="200"/>
      <c r="VJF71" s="200"/>
      <c r="VJG71" s="200"/>
      <c r="VJH71" s="201"/>
      <c r="VJI71" s="200"/>
      <c r="VJJ71" s="200"/>
      <c r="VJK71" s="200"/>
      <c r="VJL71" s="200"/>
      <c r="VJM71" s="200"/>
      <c r="VJN71" s="201"/>
      <c r="VJO71" s="200"/>
      <c r="VJP71" s="200"/>
      <c r="VJQ71" s="200"/>
      <c r="VJR71" s="200"/>
      <c r="VJS71" s="200"/>
      <c r="VJT71" s="201"/>
      <c r="VJU71" s="200"/>
      <c r="VJV71" s="200"/>
      <c r="VJW71" s="200"/>
      <c r="VJX71" s="200"/>
      <c r="VJY71" s="200"/>
      <c r="VJZ71" s="201"/>
      <c r="VKA71" s="200"/>
      <c r="VKB71" s="200"/>
      <c r="VKC71" s="200"/>
      <c r="VKD71" s="200"/>
      <c r="VKE71" s="200"/>
      <c r="VKF71" s="201"/>
      <c r="VKG71" s="200"/>
      <c r="VKH71" s="200"/>
      <c r="VKI71" s="200"/>
      <c r="VKJ71" s="200"/>
      <c r="VKK71" s="200"/>
      <c r="VKL71" s="201"/>
      <c r="VKM71" s="200"/>
      <c r="VKN71" s="200"/>
      <c r="VKO71" s="200"/>
      <c r="VKP71" s="200"/>
      <c r="VKQ71" s="200"/>
      <c r="VKR71" s="201"/>
      <c r="VKS71" s="200"/>
      <c r="VKT71" s="200"/>
      <c r="VKU71" s="200"/>
      <c r="VKV71" s="200"/>
      <c r="VKW71" s="200"/>
      <c r="VKX71" s="201"/>
      <c r="VKY71" s="200"/>
      <c r="VKZ71" s="200"/>
      <c r="VLA71" s="200"/>
      <c r="VLB71" s="200"/>
      <c r="VLC71" s="200"/>
      <c r="VLD71" s="201"/>
      <c r="VLE71" s="200"/>
      <c r="VLF71" s="200"/>
      <c r="VLG71" s="200"/>
      <c r="VLH71" s="200"/>
      <c r="VLI71" s="200"/>
      <c r="VLJ71" s="201"/>
      <c r="VLK71" s="200"/>
      <c r="VLL71" s="200"/>
      <c r="VLM71" s="200"/>
      <c r="VLN71" s="200"/>
      <c r="VLO71" s="200"/>
      <c r="VLP71" s="201"/>
      <c r="VLQ71" s="200"/>
      <c r="VLR71" s="200"/>
      <c r="VLS71" s="200"/>
      <c r="VLT71" s="200"/>
      <c r="VLU71" s="200"/>
      <c r="VLV71" s="201"/>
      <c r="VLW71" s="200"/>
      <c r="VLX71" s="200"/>
      <c r="VLY71" s="200"/>
      <c r="VLZ71" s="200"/>
      <c r="VMA71" s="200"/>
      <c r="VMB71" s="201"/>
      <c r="VMC71" s="200"/>
      <c r="VMD71" s="200"/>
      <c r="VME71" s="200"/>
      <c r="VMF71" s="200"/>
      <c r="VMG71" s="200"/>
      <c r="VMH71" s="201"/>
      <c r="VMI71" s="200"/>
      <c r="VMJ71" s="200"/>
      <c r="VMK71" s="200"/>
      <c r="VML71" s="200"/>
      <c r="VMM71" s="200"/>
      <c r="VMN71" s="201"/>
      <c r="VMO71" s="200"/>
      <c r="VMP71" s="200"/>
      <c r="VMQ71" s="200"/>
      <c r="VMR71" s="200"/>
      <c r="VMS71" s="200"/>
      <c r="VMT71" s="201"/>
      <c r="VMU71" s="200"/>
      <c r="VMV71" s="200"/>
      <c r="VMW71" s="200"/>
      <c r="VMX71" s="200"/>
      <c r="VMY71" s="200"/>
      <c r="VMZ71" s="201"/>
      <c r="VNA71" s="200"/>
      <c r="VNB71" s="200"/>
      <c r="VNC71" s="200"/>
      <c r="VND71" s="200"/>
      <c r="VNE71" s="200"/>
      <c r="VNF71" s="201"/>
      <c r="VNG71" s="200"/>
      <c r="VNH71" s="200"/>
      <c r="VNI71" s="200"/>
      <c r="VNJ71" s="200"/>
      <c r="VNK71" s="200"/>
      <c r="VNL71" s="201"/>
      <c r="VNM71" s="200"/>
      <c r="VNN71" s="200"/>
      <c r="VNO71" s="200"/>
      <c r="VNP71" s="200"/>
      <c r="VNQ71" s="200"/>
      <c r="VNR71" s="201"/>
      <c r="VNS71" s="200"/>
      <c r="VNT71" s="200"/>
      <c r="VNU71" s="200"/>
      <c r="VNV71" s="200"/>
      <c r="VNW71" s="200"/>
      <c r="VNX71" s="201"/>
      <c r="VNY71" s="200"/>
      <c r="VNZ71" s="200"/>
      <c r="VOA71" s="200"/>
      <c r="VOB71" s="200"/>
      <c r="VOC71" s="200"/>
      <c r="VOD71" s="201"/>
      <c r="VOE71" s="200"/>
      <c r="VOF71" s="200"/>
      <c r="VOG71" s="200"/>
      <c r="VOH71" s="200"/>
      <c r="VOI71" s="200"/>
      <c r="VOJ71" s="201"/>
      <c r="VOK71" s="200"/>
      <c r="VOL71" s="200"/>
      <c r="VOM71" s="200"/>
      <c r="VON71" s="200"/>
      <c r="VOO71" s="200"/>
      <c r="VOP71" s="201"/>
      <c r="VOQ71" s="200"/>
      <c r="VOR71" s="200"/>
      <c r="VOS71" s="200"/>
      <c r="VOT71" s="200"/>
      <c r="VOU71" s="200"/>
      <c r="VOV71" s="201"/>
      <c r="VOW71" s="200"/>
      <c r="VOX71" s="200"/>
      <c r="VOY71" s="200"/>
      <c r="VOZ71" s="200"/>
      <c r="VPA71" s="200"/>
      <c r="VPB71" s="201"/>
      <c r="VPC71" s="200"/>
      <c r="VPD71" s="200"/>
      <c r="VPE71" s="200"/>
      <c r="VPF71" s="200"/>
      <c r="VPG71" s="200"/>
      <c r="VPH71" s="201"/>
      <c r="VPI71" s="200"/>
      <c r="VPJ71" s="200"/>
      <c r="VPK71" s="200"/>
      <c r="VPL71" s="200"/>
      <c r="VPM71" s="200"/>
      <c r="VPN71" s="201"/>
      <c r="VPO71" s="200"/>
      <c r="VPP71" s="200"/>
      <c r="VPQ71" s="200"/>
      <c r="VPR71" s="200"/>
      <c r="VPS71" s="200"/>
      <c r="VPT71" s="201"/>
      <c r="VPU71" s="200"/>
      <c r="VPV71" s="200"/>
      <c r="VPW71" s="200"/>
      <c r="VPX71" s="200"/>
      <c r="VPY71" s="200"/>
      <c r="VPZ71" s="201"/>
      <c r="VQA71" s="200"/>
      <c r="VQB71" s="200"/>
      <c r="VQC71" s="200"/>
      <c r="VQD71" s="200"/>
      <c r="VQE71" s="200"/>
      <c r="VQF71" s="201"/>
      <c r="VQG71" s="200"/>
      <c r="VQH71" s="200"/>
      <c r="VQI71" s="200"/>
      <c r="VQJ71" s="200"/>
      <c r="VQK71" s="200"/>
      <c r="VQL71" s="201"/>
      <c r="VQM71" s="200"/>
      <c r="VQN71" s="200"/>
      <c r="VQO71" s="200"/>
      <c r="VQP71" s="200"/>
      <c r="VQQ71" s="200"/>
      <c r="VQR71" s="201"/>
      <c r="VQS71" s="200"/>
      <c r="VQT71" s="200"/>
      <c r="VQU71" s="200"/>
      <c r="VQV71" s="200"/>
      <c r="VQW71" s="200"/>
      <c r="VQX71" s="201"/>
      <c r="VQY71" s="200"/>
      <c r="VQZ71" s="200"/>
      <c r="VRA71" s="200"/>
      <c r="VRB71" s="200"/>
      <c r="VRC71" s="200"/>
      <c r="VRD71" s="201"/>
      <c r="VRE71" s="200"/>
      <c r="VRF71" s="200"/>
      <c r="VRG71" s="200"/>
      <c r="VRH71" s="200"/>
      <c r="VRI71" s="200"/>
      <c r="VRJ71" s="201"/>
      <c r="VRK71" s="200"/>
      <c r="VRL71" s="200"/>
      <c r="VRM71" s="200"/>
      <c r="VRN71" s="200"/>
      <c r="VRO71" s="200"/>
      <c r="VRP71" s="201"/>
      <c r="VRQ71" s="200"/>
      <c r="VRR71" s="200"/>
      <c r="VRS71" s="200"/>
      <c r="VRT71" s="200"/>
      <c r="VRU71" s="200"/>
      <c r="VRV71" s="201"/>
      <c r="VRW71" s="200"/>
      <c r="VRX71" s="200"/>
      <c r="VRY71" s="200"/>
      <c r="VRZ71" s="200"/>
      <c r="VSA71" s="200"/>
      <c r="VSB71" s="201"/>
      <c r="VSC71" s="200"/>
      <c r="VSD71" s="200"/>
      <c r="VSE71" s="200"/>
      <c r="VSF71" s="200"/>
      <c r="VSG71" s="200"/>
      <c r="VSH71" s="201"/>
      <c r="VSI71" s="200"/>
      <c r="VSJ71" s="200"/>
      <c r="VSK71" s="200"/>
      <c r="VSL71" s="200"/>
      <c r="VSM71" s="200"/>
      <c r="VSN71" s="201"/>
      <c r="VSO71" s="200"/>
      <c r="VSP71" s="200"/>
      <c r="VSQ71" s="200"/>
      <c r="VSR71" s="200"/>
      <c r="VSS71" s="200"/>
      <c r="VST71" s="201"/>
      <c r="VSU71" s="200"/>
      <c r="VSV71" s="200"/>
      <c r="VSW71" s="200"/>
      <c r="VSX71" s="200"/>
      <c r="VSY71" s="200"/>
      <c r="VSZ71" s="201"/>
      <c r="VTA71" s="200"/>
      <c r="VTB71" s="200"/>
      <c r="VTC71" s="200"/>
      <c r="VTD71" s="200"/>
      <c r="VTE71" s="200"/>
      <c r="VTF71" s="201"/>
      <c r="VTG71" s="200"/>
      <c r="VTH71" s="200"/>
      <c r="VTI71" s="200"/>
      <c r="VTJ71" s="200"/>
      <c r="VTK71" s="200"/>
      <c r="VTL71" s="201"/>
      <c r="VTM71" s="200"/>
      <c r="VTN71" s="200"/>
      <c r="VTO71" s="200"/>
      <c r="VTP71" s="200"/>
      <c r="VTQ71" s="200"/>
      <c r="VTR71" s="201"/>
      <c r="VTS71" s="200"/>
      <c r="VTT71" s="200"/>
      <c r="VTU71" s="200"/>
      <c r="VTV71" s="200"/>
      <c r="VTW71" s="200"/>
      <c r="VTX71" s="201"/>
      <c r="VTY71" s="200"/>
      <c r="VTZ71" s="200"/>
      <c r="VUA71" s="200"/>
      <c r="VUB71" s="200"/>
      <c r="VUC71" s="200"/>
      <c r="VUD71" s="201"/>
      <c r="VUE71" s="200"/>
      <c r="VUF71" s="200"/>
      <c r="VUG71" s="200"/>
      <c r="VUH71" s="200"/>
      <c r="VUI71" s="200"/>
      <c r="VUJ71" s="201"/>
      <c r="VUK71" s="200"/>
      <c r="VUL71" s="200"/>
      <c r="VUM71" s="200"/>
      <c r="VUN71" s="200"/>
      <c r="VUO71" s="200"/>
      <c r="VUP71" s="201"/>
      <c r="VUQ71" s="200"/>
      <c r="VUR71" s="200"/>
      <c r="VUS71" s="200"/>
      <c r="VUT71" s="200"/>
      <c r="VUU71" s="200"/>
      <c r="VUV71" s="201"/>
      <c r="VUW71" s="200"/>
      <c r="VUX71" s="200"/>
      <c r="VUY71" s="200"/>
      <c r="VUZ71" s="200"/>
      <c r="VVA71" s="200"/>
      <c r="VVB71" s="201"/>
      <c r="VVC71" s="200"/>
      <c r="VVD71" s="200"/>
      <c r="VVE71" s="200"/>
      <c r="VVF71" s="200"/>
      <c r="VVG71" s="200"/>
      <c r="VVH71" s="201"/>
      <c r="VVI71" s="200"/>
      <c r="VVJ71" s="200"/>
      <c r="VVK71" s="200"/>
      <c r="VVL71" s="200"/>
      <c r="VVM71" s="200"/>
      <c r="VVN71" s="201"/>
      <c r="VVO71" s="200"/>
      <c r="VVP71" s="200"/>
      <c r="VVQ71" s="200"/>
      <c r="VVR71" s="200"/>
      <c r="VVS71" s="200"/>
      <c r="VVT71" s="201"/>
      <c r="VVU71" s="200"/>
      <c r="VVV71" s="200"/>
      <c r="VVW71" s="200"/>
      <c r="VVX71" s="200"/>
      <c r="VVY71" s="200"/>
      <c r="VVZ71" s="201"/>
      <c r="VWA71" s="200"/>
      <c r="VWB71" s="200"/>
      <c r="VWC71" s="200"/>
      <c r="VWD71" s="200"/>
      <c r="VWE71" s="200"/>
      <c r="VWF71" s="201"/>
      <c r="VWG71" s="200"/>
      <c r="VWH71" s="200"/>
      <c r="VWI71" s="200"/>
      <c r="VWJ71" s="200"/>
      <c r="VWK71" s="200"/>
      <c r="VWL71" s="201"/>
      <c r="VWM71" s="200"/>
      <c r="VWN71" s="200"/>
      <c r="VWO71" s="200"/>
      <c r="VWP71" s="200"/>
      <c r="VWQ71" s="200"/>
      <c r="VWR71" s="201"/>
      <c r="VWS71" s="200"/>
      <c r="VWT71" s="200"/>
      <c r="VWU71" s="200"/>
      <c r="VWV71" s="200"/>
      <c r="VWW71" s="200"/>
      <c r="VWX71" s="201"/>
      <c r="VWY71" s="200"/>
      <c r="VWZ71" s="200"/>
      <c r="VXA71" s="200"/>
      <c r="VXB71" s="200"/>
      <c r="VXC71" s="200"/>
      <c r="VXD71" s="201"/>
      <c r="VXE71" s="200"/>
      <c r="VXF71" s="200"/>
      <c r="VXG71" s="200"/>
      <c r="VXH71" s="200"/>
      <c r="VXI71" s="200"/>
      <c r="VXJ71" s="201"/>
      <c r="VXK71" s="200"/>
      <c r="VXL71" s="200"/>
      <c r="VXM71" s="200"/>
      <c r="VXN71" s="200"/>
      <c r="VXO71" s="200"/>
      <c r="VXP71" s="201"/>
      <c r="VXQ71" s="200"/>
      <c r="VXR71" s="200"/>
      <c r="VXS71" s="200"/>
      <c r="VXT71" s="200"/>
      <c r="VXU71" s="200"/>
      <c r="VXV71" s="201"/>
      <c r="VXW71" s="200"/>
      <c r="VXX71" s="200"/>
      <c r="VXY71" s="200"/>
      <c r="VXZ71" s="200"/>
      <c r="VYA71" s="200"/>
      <c r="VYB71" s="201"/>
      <c r="VYC71" s="200"/>
      <c r="VYD71" s="200"/>
      <c r="VYE71" s="200"/>
      <c r="VYF71" s="200"/>
      <c r="VYG71" s="200"/>
      <c r="VYH71" s="201"/>
      <c r="VYI71" s="200"/>
      <c r="VYJ71" s="200"/>
      <c r="VYK71" s="200"/>
      <c r="VYL71" s="200"/>
      <c r="VYM71" s="200"/>
      <c r="VYN71" s="201"/>
      <c r="VYO71" s="200"/>
      <c r="VYP71" s="200"/>
      <c r="VYQ71" s="200"/>
      <c r="VYR71" s="200"/>
      <c r="VYS71" s="200"/>
      <c r="VYT71" s="201"/>
      <c r="VYU71" s="200"/>
      <c r="VYV71" s="200"/>
      <c r="VYW71" s="200"/>
      <c r="VYX71" s="200"/>
      <c r="VYY71" s="200"/>
      <c r="VYZ71" s="201"/>
      <c r="VZA71" s="200"/>
      <c r="VZB71" s="200"/>
      <c r="VZC71" s="200"/>
      <c r="VZD71" s="200"/>
      <c r="VZE71" s="200"/>
      <c r="VZF71" s="201"/>
      <c r="VZG71" s="200"/>
      <c r="VZH71" s="200"/>
      <c r="VZI71" s="200"/>
      <c r="VZJ71" s="200"/>
      <c r="VZK71" s="200"/>
      <c r="VZL71" s="201"/>
      <c r="VZM71" s="200"/>
      <c r="VZN71" s="200"/>
      <c r="VZO71" s="200"/>
      <c r="VZP71" s="200"/>
      <c r="VZQ71" s="200"/>
      <c r="VZR71" s="201"/>
      <c r="VZS71" s="200"/>
      <c r="VZT71" s="200"/>
      <c r="VZU71" s="200"/>
      <c r="VZV71" s="200"/>
      <c r="VZW71" s="200"/>
      <c r="VZX71" s="201"/>
      <c r="VZY71" s="200"/>
      <c r="VZZ71" s="200"/>
      <c r="WAA71" s="200"/>
      <c r="WAB71" s="200"/>
      <c r="WAC71" s="200"/>
      <c r="WAD71" s="201"/>
      <c r="WAE71" s="200"/>
      <c r="WAF71" s="200"/>
      <c r="WAG71" s="200"/>
      <c r="WAH71" s="200"/>
      <c r="WAI71" s="200"/>
      <c r="WAJ71" s="201"/>
      <c r="WAK71" s="200"/>
      <c r="WAL71" s="200"/>
      <c r="WAM71" s="200"/>
      <c r="WAN71" s="200"/>
      <c r="WAO71" s="200"/>
      <c r="WAP71" s="201"/>
      <c r="WAQ71" s="200"/>
      <c r="WAR71" s="200"/>
      <c r="WAS71" s="200"/>
      <c r="WAT71" s="200"/>
      <c r="WAU71" s="200"/>
      <c r="WAV71" s="201"/>
      <c r="WAW71" s="200"/>
      <c r="WAX71" s="200"/>
      <c r="WAY71" s="200"/>
      <c r="WAZ71" s="200"/>
      <c r="WBA71" s="200"/>
      <c r="WBB71" s="201"/>
      <c r="WBC71" s="200"/>
      <c r="WBD71" s="200"/>
      <c r="WBE71" s="200"/>
      <c r="WBF71" s="200"/>
      <c r="WBG71" s="200"/>
      <c r="WBH71" s="201"/>
      <c r="WBI71" s="200"/>
      <c r="WBJ71" s="200"/>
      <c r="WBK71" s="200"/>
      <c r="WBL71" s="200"/>
      <c r="WBM71" s="200"/>
      <c r="WBN71" s="201"/>
      <c r="WBO71" s="200"/>
      <c r="WBP71" s="200"/>
      <c r="WBQ71" s="200"/>
      <c r="WBR71" s="200"/>
      <c r="WBS71" s="200"/>
      <c r="WBT71" s="201"/>
      <c r="WBU71" s="200"/>
      <c r="WBV71" s="200"/>
      <c r="WBW71" s="200"/>
      <c r="WBX71" s="200"/>
      <c r="WBY71" s="200"/>
      <c r="WBZ71" s="201"/>
      <c r="WCA71" s="200"/>
      <c r="WCB71" s="200"/>
      <c r="WCC71" s="200"/>
      <c r="WCD71" s="200"/>
      <c r="WCE71" s="200"/>
      <c r="WCF71" s="201"/>
      <c r="WCG71" s="200"/>
      <c r="WCH71" s="200"/>
      <c r="WCI71" s="200"/>
      <c r="WCJ71" s="200"/>
      <c r="WCK71" s="200"/>
      <c r="WCL71" s="201"/>
      <c r="WCM71" s="200"/>
      <c r="WCN71" s="200"/>
      <c r="WCO71" s="200"/>
      <c r="WCP71" s="200"/>
      <c r="WCQ71" s="200"/>
      <c r="WCR71" s="201"/>
      <c r="WCS71" s="200"/>
      <c r="WCT71" s="200"/>
      <c r="WCU71" s="200"/>
      <c r="WCV71" s="200"/>
      <c r="WCW71" s="200"/>
      <c r="WCX71" s="201"/>
      <c r="WCY71" s="200"/>
      <c r="WCZ71" s="200"/>
      <c r="WDA71" s="200"/>
      <c r="WDB71" s="200"/>
      <c r="WDC71" s="200"/>
      <c r="WDD71" s="201"/>
      <c r="WDE71" s="200"/>
      <c r="WDF71" s="200"/>
      <c r="WDG71" s="200"/>
      <c r="WDH71" s="200"/>
      <c r="WDI71" s="200"/>
      <c r="WDJ71" s="201"/>
      <c r="WDK71" s="200"/>
      <c r="WDL71" s="200"/>
      <c r="WDM71" s="200"/>
      <c r="WDN71" s="200"/>
      <c r="WDO71" s="200"/>
      <c r="WDP71" s="201"/>
      <c r="WDQ71" s="200"/>
      <c r="WDR71" s="200"/>
      <c r="WDS71" s="200"/>
      <c r="WDT71" s="200"/>
      <c r="WDU71" s="200"/>
      <c r="WDV71" s="201"/>
      <c r="WDW71" s="200"/>
      <c r="WDX71" s="200"/>
      <c r="WDY71" s="200"/>
      <c r="WDZ71" s="200"/>
      <c r="WEA71" s="200"/>
      <c r="WEB71" s="201"/>
      <c r="WEC71" s="200"/>
      <c r="WED71" s="200"/>
      <c r="WEE71" s="200"/>
      <c r="WEF71" s="200"/>
      <c r="WEG71" s="200"/>
      <c r="WEH71" s="201"/>
      <c r="WEI71" s="200"/>
      <c r="WEJ71" s="200"/>
      <c r="WEK71" s="200"/>
      <c r="WEL71" s="200"/>
      <c r="WEM71" s="200"/>
      <c r="WEN71" s="201"/>
      <c r="WEO71" s="200"/>
      <c r="WEP71" s="200"/>
      <c r="WEQ71" s="200"/>
      <c r="WER71" s="200"/>
      <c r="WES71" s="200"/>
      <c r="WET71" s="201"/>
      <c r="WEU71" s="200"/>
      <c r="WEV71" s="200"/>
      <c r="WEW71" s="200"/>
      <c r="WEX71" s="200"/>
      <c r="WEY71" s="200"/>
      <c r="WEZ71" s="201"/>
      <c r="WFA71" s="200"/>
      <c r="WFB71" s="200"/>
      <c r="WFC71" s="200"/>
      <c r="WFD71" s="200"/>
      <c r="WFE71" s="200"/>
      <c r="WFF71" s="201"/>
      <c r="WFG71" s="200"/>
      <c r="WFH71" s="200"/>
      <c r="WFI71" s="200"/>
      <c r="WFJ71" s="200"/>
      <c r="WFK71" s="200"/>
      <c r="WFL71" s="201"/>
      <c r="WFM71" s="200"/>
      <c r="WFN71" s="200"/>
      <c r="WFO71" s="200"/>
      <c r="WFP71" s="200"/>
      <c r="WFQ71" s="200"/>
      <c r="WFR71" s="201"/>
      <c r="WFS71" s="200"/>
      <c r="WFT71" s="200"/>
      <c r="WFU71" s="200"/>
      <c r="WFV71" s="200"/>
      <c r="WFW71" s="200"/>
      <c r="WFX71" s="201"/>
      <c r="WFY71" s="200"/>
      <c r="WFZ71" s="200"/>
      <c r="WGA71" s="200"/>
      <c r="WGB71" s="200"/>
      <c r="WGC71" s="200"/>
      <c r="WGD71" s="201"/>
      <c r="WGE71" s="200"/>
      <c r="WGF71" s="200"/>
      <c r="WGG71" s="200"/>
      <c r="WGH71" s="200"/>
      <c r="WGI71" s="200"/>
      <c r="WGJ71" s="201"/>
      <c r="WGK71" s="200"/>
      <c r="WGL71" s="200"/>
      <c r="WGM71" s="200"/>
      <c r="WGN71" s="200"/>
      <c r="WGO71" s="200"/>
      <c r="WGP71" s="201"/>
      <c r="WGQ71" s="200"/>
      <c r="WGR71" s="200"/>
      <c r="WGS71" s="200"/>
      <c r="WGT71" s="200"/>
      <c r="WGU71" s="200"/>
      <c r="WGV71" s="201"/>
      <c r="WGW71" s="200"/>
      <c r="WGX71" s="200"/>
      <c r="WGY71" s="200"/>
      <c r="WGZ71" s="200"/>
      <c r="WHA71" s="200"/>
      <c r="WHB71" s="201"/>
      <c r="WHC71" s="200"/>
      <c r="WHD71" s="200"/>
      <c r="WHE71" s="200"/>
      <c r="WHF71" s="200"/>
      <c r="WHG71" s="200"/>
      <c r="WHH71" s="201"/>
      <c r="WHI71" s="200"/>
      <c r="WHJ71" s="200"/>
      <c r="WHK71" s="200"/>
      <c r="WHL71" s="200"/>
      <c r="WHM71" s="200"/>
      <c r="WHN71" s="201"/>
      <c r="WHO71" s="200"/>
      <c r="WHP71" s="200"/>
      <c r="WHQ71" s="200"/>
      <c r="WHR71" s="200"/>
      <c r="WHS71" s="200"/>
      <c r="WHT71" s="201"/>
      <c r="WHU71" s="200"/>
      <c r="WHV71" s="200"/>
      <c r="WHW71" s="200"/>
      <c r="WHX71" s="200"/>
      <c r="WHY71" s="200"/>
      <c r="WHZ71" s="201"/>
      <c r="WIA71" s="200"/>
      <c r="WIB71" s="200"/>
      <c r="WIC71" s="200"/>
      <c r="WID71" s="200"/>
      <c r="WIE71" s="200"/>
      <c r="WIF71" s="201"/>
      <c r="WIG71" s="200"/>
      <c r="WIH71" s="200"/>
      <c r="WII71" s="200"/>
      <c r="WIJ71" s="200"/>
      <c r="WIK71" s="200"/>
      <c r="WIL71" s="201"/>
      <c r="WIM71" s="200"/>
      <c r="WIN71" s="200"/>
      <c r="WIO71" s="200"/>
      <c r="WIP71" s="200"/>
      <c r="WIQ71" s="200"/>
      <c r="WIR71" s="201"/>
      <c r="WIS71" s="200"/>
      <c r="WIT71" s="200"/>
      <c r="WIU71" s="200"/>
      <c r="WIV71" s="200"/>
      <c r="WIW71" s="200"/>
      <c r="WIX71" s="201"/>
      <c r="WIY71" s="200"/>
      <c r="WIZ71" s="200"/>
      <c r="WJA71" s="200"/>
      <c r="WJB71" s="200"/>
      <c r="WJC71" s="200"/>
      <c r="WJD71" s="201"/>
      <c r="WJE71" s="200"/>
      <c r="WJF71" s="200"/>
      <c r="WJG71" s="200"/>
      <c r="WJH71" s="200"/>
      <c r="WJI71" s="200"/>
      <c r="WJJ71" s="201"/>
      <c r="WJK71" s="200"/>
      <c r="WJL71" s="200"/>
      <c r="WJM71" s="200"/>
      <c r="WJN71" s="200"/>
      <c r="WJO71" s="200"/>
      <c r="WJP71" s="201"/>
      <c r="WJQ71" s="200"/>
      <c r="WJR71" s="200"/>
      <c r="WJS71" s="200"/>
      <c r="WJT71" s="200"/>
      <c r="WJU71" s="200"/>
      <c r="WJV71" s="201"/>
      <c r="WJW71" s="200"/>
      <c r="WJX71" s="200"/>
      <c r="WJY71" s="200"/>
      <c r="WJZ71" s="200"/>
      <c r="WKA71" s="200"/>
      <c r="WKB71" s="201"/>
      <c r="WKC71" s="200"/>
      <c r="WKD71" s="200"/>
      <c r="WKE71" s="200"/>
      <c r="WKF71" s="200"/>
      <c r="WKG71" s="200"/>
      <c r="WKH71" s="201"/>
      <c r="WKI71" s="200"/>
      <c r="WKJ71" s="200"/>
      <c r="WKK71" s="200"/>
      <c r="WKL71" s="200"/>
      <c r="WKM71" s="200"/>
      <c r="WKN71" s="201"/>
      <c r="WKO71" s="200"/>
      <c r="WKP71" s="200"/>
      <c r="WKQ71" s="200"/>
      <c r="WKR71" s="200"/>
      <c r="WKS71" s="200"/>
      <c r="WKT71" s="201"/>
      <c r="WKU71" s="200"/>
      <c r="WKV71" s="200"/>
      <c r="WKW71" s="200"/>
      <c r="WKX71" s="200"/>
      <c r="WKY71" s="200"/>
      <c r="WKZ71" s="201"/>
      <c r="WLA71" s="200"/>
      <c r="WLB71" s="200"/>
      <c r="WLC71" s="200"/>
      <c r="WLD71" s="200"/>
      <c r="WLE71" s="200"/>
      <c r="WLF71" s="201"/>
      <c r="WLG71" s="200"/>
      <c r="WLH71" s="200"/>
      <c r="WLI71" s="200"/>
      <c r="WLJ71" s="200"/>
      <c r="WLK71" s="200"/>
      <c r="WLL71" s="201"/>
      <c r="WLM71" s="200"/>
      <c r="WLN71" s="200"/>
      <c r="WLO71" s="200"/>
      <c r="WLP71" s="200"/>
      <c r="WLQ71" s="200"/>
      <c r="WLR71" s="201"/>
      <c r="WLS71" s="200"/>
      <c r="WLT71" s="200"/>
      <c r="WLU71" s="200"/>
      <c r="WLV71" s="200"/>
      <c r="WLW71" s="200"/>
      <c r="WLX71" s="201"/>
      <c r="WLY71" s="200"/>
      <c r="WLZ71" s="200"/>
      <c r="WMA71" s="200"/>
      <c r="WMB71" s="200"/>
      <c r="WMC71" s="200"/>
      <c r="WMD71" s="201"/>
      <c r="WME71" s="200"/>
      <c r="WMF71" s="200"/>
      <c r="WMG71" s="200"/>
      <c r="WMH71" s="200"/>
      <c r="WMI71" s="200"/>
      <c r="WMJ71" s="201"/>
      <c r="WMK71" s="200"/>
      <c r="WML71" s="200"/>
      <c r="WMM71" s="200"/>
      <c r="WMN71" s="200"/>
      <c r="WMO71" s="200"/>
      <c r="WMP71" s="201"/>
      <c r="WMQ71" s="200"/>
      <c r="WMR71" s="200"/>
      <c r="WMS71" s="200"/>
      <c r="WMT71" s="200"/>
      <c r="WMU71" s="200"/>
      <c r="WMV71" s="201"/>
      <c r="WMW71" s="200"/>
      <c r="WMX71" s="200"/>
      <c r="WMY71" s="200"/>
      <c r="WMZ71" s="200"/>
      <c r="WNA71" s="200"/>
      <c r="WNB71" s="201"/>
      <c r="WNC71" s="200"/>
      <c r="WND71" s="200"/>
      <c r="WNE71" s="200"/>
      <c r="WNF71" s="200"/>
      <c r="WNG71" s="200"/>
      <c r="WNH71" s="201"/>
      <c r="WNI71" s="200"/>
      <c r="WNJ71" s="200"/>
      <c r="WNK71" s="200"/>
      <c r="WNL71" s="200"/>
      <c r="WNM71" s="200"/>
      <c r="WNN71" s="201"/>
      <c r="WNO71" s="200"/>
      <c r="WNP71" s="200"/>
      <c r="WNQ71" s="200"/>
      <c r="WNR71" s="200"/>
      <c r="WNS71" s="200"/>
      <c r="WNT71" s="201"/>
      <c r="WNU71" s="200"/>
      <c r="WNV71" s="200"/>
      <c r="WNW71" s="200"/>
      <c r="WNX71" s="200"/>
      <c r="WNY71" s="200"/>
      <c r="WNZ71" s="201"/>
      <c r="WOA71" s="200"/>
      <c r="WOB71" s="200"/>
      <c r="WOC71" s="200"/>
      <c r="WOD71" s="200"/>
      <c r="WOE71" s="200"/>
      <c r="WOF71" s="201"/>
      <c r="WOG71" s="200"/>
      <c r="WOH71" s="200"/>
      <c r="WOI71" s="200"/>
      <c r="WOJ71" s="200"/>
      <c r="WOK71" s="200"/>
      <c r="WOL71" s="201"/>
      <c r="WOM71" s="200"/>
      <c r="WON71" s="200"/>
      <c r="WOO71" s="200"/>
      <c r="WOP71" s="200"/>
      <c r="WOQ71" s="200"/>
      <c r="WOR71" s="201"/>
      <c r="WOS71" s="200"/>
      <c r="WOT71" s="200"/>
      <c r="WOU71" s="200"/>
      <c r="WOV71" s="200"/>
      <c r="WOW71" s="200"/>
      <c r="WOX71" s="201"/>
      <c r="WOY71" s="200"/>
      <c r="WOZ71" s="200"/>
      <c r="WPA71" s="200"/>
      <c r="WPB71" s="200"/>
      <c r="WPC71" s="200"/>
      <c r="WPD71" s="201"/>
      <c r="WPE71" s="200"/>
      <c r="WPF71" s="200"/>
      <c r="WPG71" s="200"/>
      <c r="WPH71" s="200"/>
      <c r="WPI71" s="200"/>
      <c r="WPJ71" s="201"/>
      <c r="WPK71" s="200"/>
      <c r="WPL71" s="200"/>
      <c r="WPM71" s="200"/>
      <c r="WPN71" s="200"/>
      <c r="WPO71" s="200"/>
      <c r="WPP71" s="201"/>
      <c r="WPQ71" s="200"/>
      <c r="WPR71" s="200"/>
      <c r="WPS71" s="200"/>
      <c r="WPT71" s="200"/>
      <c r="WPU71" s="200"/>
      <c r="WPV71" s="201"/>
      <c r="WPW71" s="200"/>
      <c r="WPX71" s="200"/>
      <c r="WPY71" s="200"/>
      <c r="WPZ71" s="200"/>
      <c r="WQA71" s="200"/>
      <c r="WQB71" s="201"/>
      <c r="WQC71" s="200"/>
      <c r="WQD71" s="200"/>
      <c r="WQE71" s="200"/>
      <c r="WQF71" s="200"/>
      <c r="WQG71" s="200"/>
      <c r="WQH71" s="201"/>
      <c r="WQI71" s="200"/>
      <c r="WQJ71" s="200"/>
      <c r="WQK71" s="200"/>
      <c r="WQL71" s="200"/>
      <c r="WQM71" s="200"/>
      <c r="WQN71" s="201"/>
      <c r="WQO71" s="200"/>
      <c r="WQP71" s="200"/>
      <c r="WQQ71" s="200"/>
      <c r="WQR71" s="200"/>
      <c r="WQS71" s="200"/>
      <c r="WQT71" s="201"/>
      <c r="WQU71" s="200"/>
      <c r="WQV71" s="200"/>
      <c r="WQW71" s="200"/>
      <c r="WQX71" s="200"/>
      <c r="WQY71" s="200"/>
      <c r="WQZ71" s="201"/>
      <c r="WRA71" s="200"/>
      <c r="WRB71" s="200"/>
      <c r="WRC71" s="200"/>
      <c r="WRD71" s="200"/>
      <c r="WRE71" s="200"/>
      <c r="WRF71" s="201"/>
      <c r="WRG71" s="200"/>
      <c r="WRH71" s="200"/>
      <c r="WRI71" s="200"/>
      <c r="WRJ71" s="200"/>
      <c r="WRK71" s="200"/>
      <c r="WRL71" s="201"/>
      <c r="WRM71" s="200"/>
      <c r="WRN71" s="200"/>
      <c r="WRO71" s="200"/>
      <c r="WRP71" s="200"/>
      <c r="WRQ71" s="200"/>
      <c r="WRR71" s="201"/>
      <c r="WRS71" s="200"/>
      <c r="WRT71" s="200"/>
      <c r="WRU71" s="200"/>
      <c r="WRV71" s="200"/>
      <c r="WRW71" s="200"/>
      <c r="WRX71" s="201"/>
      <c r="WRY71" s="200"/>
      <c r="WRZ71" s="200"/>
      <c r="WSA71" s="200"/>
      <c r="WSB71" s="200"/>
      <c r="WSC71" s="200"/>
      <c r="WSD71" s="201"/>
      <c r="WSE71" s="200"/>
      <c r="WSF71" s="200"/>
      <c r="WSG71" s="200"/>
      <c r="WSH71" s="200"/>
      <c r="WSI71" s="200"/>
      <c r="WSJ71" s="201"/>
      <c r="WSK71" s="200"/>
      <c r="WSL71" s="200"/>
      <c r="WSM71" s="200"/>
      <c r="WSN71" s="200"/>
      <c r="WSO71" s="200"/>
      <c r="WSP71" s="201"/>
      <c r="WSQ71" s="200"/>
      <c r="WSR71" s="200"/>
      <c r="WSS71" s="200"/>
      <c r="WST71" s="200"/>
      <c r="WSU71" s="200"/>
      <c r="WSV71" s="201"/>
      <c r="WSW71" s="200"/>
      <c r="WSX71" s="200"/>
      <c r="WSY71" s="200"/>
      <c r="WSZ71" s="200"/>
      <c r="WTA71" s="200"/>
      <c r="WTB71" s="201"/>
      <c r="WTC71" s="200"/>
      <c r="WTD71" s="200"/>
      <c r="WTE71" s="200"/>
      <c r="WTF71" s="200"/>
      <c r="WTG71" s="200"/>
      <c r="WTH71" s="201"/>
      <c r="WTI71" s="200"/>
      <c r="WTJ71" s="200"/>
      <c r="WTK71" s="200"/>
      <c r="WTL71" s="200"/>
      <c r="WTM71" s="200"/>
      <c r="WTN71" s="201"/>
      <c r="WTO71" s="200"/>
      <c r="WTP71" s="200"/>
      <c r="WTQ71" s="200"/>
      <c r="WTR71" s="200"/>
      <c r="WTS71" s="200"/>
      <c r="WTT71" s="201"/>
      <c r="WTU71" s="200"/>
      <c r="WTV71" s="200"/>
      <c r="WTW71" s="200"/>
      <c r="WTX71" s="200"/>
      <c r="WTY71" s="200"/>
      <c r="WTZ71" s="201"/>
      <c r="WUA71" s="200"/>
      <c r="WUB71" s="200"/>
      <c r="WUC71" s="200"/>
      <c r="WUD71" s="200"/>
      <c r="WUE71" s="200"/>
      <c r="WUF71" s="201"/>
      <c r="WUG71" s="200"/>
      <c r="WUH71" s="200"/>
      <c r="WUI71" s="200"/>
      <c r="WUJ71" s="200"/>
      <c r="WUK71" s="200"/>
      <c r="WUL71" s="201"/>
      <c r="WUM71" s="200"/>
      <c r="WUN71" s="200"/>
      <c r="WUO71" s="200"/>
      <c r="WUP71" s="200"/>
      <c r="WUQ71" s="200"/>
      <c r="WUR71" s="201"/>
      <c r="WUS71" s="200"/>
      <c r="WUT71" s="200"/>
      <c r="WUU71" s="200"/>
      <c r="WUV71" s="200"/>
      <c r="WUW71" s="200"/>
      <c r="WUX71" s="201"/>
      <c r="WUY71" s="200"/>
      <c r="WUZ71" s="200"/>
      <c r="WVA71" s="200"/>
      <c r="WVB71" s="200"/>
      <c r="WVC71" s="200"/>
      <c r="WVD71" s="201"/>
      <c r="WVE71" s="200"/>
      <c r="WVF71" s="200"/>
      <c r="WVG71" s="200"/>
      <c r="WVH71" s="200"/>
      <c r="WVI71" s="200"/>
      <c r="WVJ71" s="201"/>
      <c r="WVK71" s="200"/>
      <c r="WVL71" s="200"/>
      <c r="WVM71" s="200"/>
      <c r="WVN71" s="200"/>
      <c r="WVO71" s="200"/>
      <c r="WVP71" s="201"/>
      <c r="WVQ71" s="200"/>
      <c r="WVR71" s="200"/>
      <c r="WVS71" s="200"/>
      <c r="WVT71" s="200"/>
      <c r="WVU71" s="200"/>
      <c r="WVV71" s="201"/>
      <c r="WVW71" s="200"/>
      <c r="WVX71" s="200"/>
      <c r="WVY71" s="200"/>
      <c r="WVZ71" s="200"/>
      <c r="WWA71" s="200"/>
      <c r="WWB71" s="201"/>
      <c r="WWC71" s="200"/>
      <c r="WWD71" s="200"/>
      <c r="WWE71" s="200"/>
      <c r="WWF71" s="200"/>
      <c r="WWG71" s="200"/>
      <c r="WWH71" s="201"/>
      <c r="WWI71" s="200"/>
      <c r="WWJ71" s="200"/>
      <c r="WWK71" s="200"/>
      <c r="WWL71" s="200"/>
      <c r="WWM71" s="200"/>
      <c r="WWN71" s="201"/>
      <c r="WWO71" s="200"/>
      <c r="WWP71" s="200"/>
      <c r="WWQ71" s="200"/>
      <c r="WWR71" s="200"/>
      <c r="WWS71" s="200"/>
      <c r="WWT71" s="201"/>
      <c r="WWU71" s="200"/>
      <c r="WWV71" s="200"/>
      <c r="WWW71" s="200"/>
      <c r="WWX71" s="200"/>
      <c r="WWY71" s="200"/>
      <c r="WWZ71" s="201"/>
      <c r="WXA71" s="200"/>
      <c r="WXB71" s="200"/>
      <c r="WXC71" s="200"/>
      <c r="WXD71" s="200"/>
      <c r="WXE71" s="200"/>
      <c r="WXF71" s="201"/>
      <c r="WXG71" s="200"/>
      <c r="WXH71" s="200"/>
      <c r="WXI71" s="200"/>
      <c r="WXJ71" s="200"/>
      <c r="WXK71" s="200"/>
      <c r="WXL71" s="201"/>
      <c r="WXM71" s="200"/>
      <c r="WXN71" s="200"/>
      <c r="WXO71" s="200"/>
      <c r="WXP71" s="200"/>
      <c r="WXQ71" s="200"/>
      <c r="WXR71" s="201"/>
      <c r="WXS71" s="200"/>
      <c r="WXT71" s="200"/>
      <c r="WXU71" s="200"/>
      <c r="WXV71" s="200"/>
      <c r="WXW71" s="200"/>
      <c r="WXX71" s="201"/>
      <c r="WXY71" s="200"/>
      <c r="WXZ71" s="200"/>
      <c r="WYA71" s="200"/>
      <c r="WYB71" s="200"/>
      <c r="WYC71" s="200"/>
      <c r="WYD71" s="201"/>
      <c r="WYE71" s="200"/>
      <c r="WYF71" s="200"/>
      <c r="WYG71" s="200"/>
      <c r="WYH71" s="200"/>
      <c r="WYI71" s="200"/>
      <c r="WYJ71" s="201"/>
      <c r="WYK71" s="200"/>
      <c r="WYL71" s="200"/>
      <c r="WYM71" s="200"/>
      <c r="WYN71" s="200"/>
      <c r="WYO71" s="200"/>
      <c r="WYP71" s="201"/>
      <c r="WYQ71" s="200"/>
      <c r="WYR71" s="200"/>
      <c r="WYS71" s="200"/>
      <c r="WYT71" s="200"/>
      <c r="WYU71" s="200"/>
      <c r="WYV71" s="201"/>
      <c r="WYW71" s="200"/>
      <c r="WYX71" s="200"/>
      <c r="WYY71" s="200"/>
      <c r="WYZ71" s="200"/>
      <c r="WZA71" s="200"/>
      <c r="WZB71" s="201"/>
      <c r="WZC71" s="200"/>
      <c r="WZD71" s="200"/>
      <c r="WZE71" s="200"/>
      <c r="WZF71" s="200"/>
      <c r="WZG71" s="200"/>
      <c r="WZH71" s="201"/>
      <c r="WZI71" s="200"/>
      <c r="WZJ71" s="200"/>
      <c r="WZK71" s="200"/>
      <c r="WZL71" s="200"/>
      <c r="WZM71" s="200"/>
      <c r="WZN71" s="201"/>
      <c r="WZO71" s="200"/>
      <c r="WZP71" s="200"/>
      <c r="WZQ71" s="200"/>
      <c r="WZR71" s="200"/>
      <c r="WZS71" s="200"/>
      <c r="WZT71" s="201"/>
      <c r="WZU71" s="200"/>
      <c r="WZV71" s="200"/>
      <c r="WZW71" s="200"/>
      <c r="WZX71" s="200"/>
      <c r="WZY71" s="200"/>
      <c r="WZZ71" s="201"/>
      <c r="XAA71" s="200"/>
      <c r="XAB71" s="200"/>
      <c r="XAC71" s="200"/>
      <c r="XAD71" s="200"/>
      <c r="XAE71" s="200"/>
      <c r="XAF71" s="201"/>
      <c r="XAG71" s="200"/>
      <c r="XAH71" s="200"/>
      <c r="XAI71" s="200"/>
      <c r="XAJ71" s="200"/>
      <c r="XAK71" s="200"/>
      <c r="XAL71" s="201"/>
      <c r="XAM71" s="200"/>
      <c r="XAN71" s="200"/>
      <c r="XAO71" s="200"/>
      <c r="XAP71" s="200"/>
      <c r="XAQ71" s="200"/>
      <c r="XAR71" s="201"/>
      <c r="XAS71" s="200"/>
      <c r="XAT71" s="200"/>
      <c r="XAU71" s="200"/>
      <c r="XAV71" s="200"/>
      <c r="XAW71" s="200"/>
      <c r="XAX71" s="201"/>
      <c r="XAY71" s="200"/>
      <c r="XAZ71" s="200"/>
      <c r="XBA71" s="200"/>
      <c r="XBB71" s="200"/>
      <c r="XBC71" s="200"/>
      <c r="XBD71" s="201"/>
      <c r="XBE71" s="200"/>
      <c r="XBF71" s="200"/>
      <c r="XBG71" s="200"/>
      <c r="XBH71" s="200"/>
      <c r="XBI71" s="200"/>
      <c r="XBJ71" s="201"/>
      <c r="XBK71" s="200"/>
      <c r="XBL71" s="200"/>
      <c r="XBM71" s="200"/>
      <c r="XBN71" s="200"/>
      <c r="XBO71" s="200"/>
      <c r="XBP71" s="201"/>
      <c r="XBQ71" s="200"/>
      <c r="XBR71" s="200"/>
      <c r="XBS71" s="200"/>
      <c r="XBT71" s="200"/>
      <c r="XBU71" s="200"/>
      <c r="XBV71" s="201"/>
      <c r="XBW71" s="200"/>
      <c r="XBX71" s="200"/>
      <c r="XBY71" s="200"/>
      <c r="XBZ71" s="200"/>
      <c r="XCA71" s="200"/>
      <c r="XCB71" s="201"/>
      <c r="XCC71" s="200"/>
      <c r="XCD71" s="200"/>
      <c r="XCE71" s="200"/>
      <c r="XCF71" s="200"/>
      <c r="XCG71" s="200"/>
      <c r="XCH71" s="201"/>
      <c r="XCI71" s="200"/>
      <c r="XCJ71" s="200"/>
      <c r="XCK71" s="200"/>
      <c r="XCL71" s="200"/>
      <c r="XCM71" s="200"/>
      <c r="XCN71" s="201"/>
      <c r="XCO71" s="200"/>
      <c r="XCP71" s="200"/>
      <c r="XCQ71" s="200"/>
      <c r="XCR71" s="200"/>
      <c r="XCS71" s="200"/>
      <c r="XCT71" s="201"/>
      <c r="XCU71" s="200"/>
      <c r="XCV71" s="200"/>
      <c r="XCW71" s="200"/>
      <c r="XCX71" s="200"/>
      <c r="XCY71" s="200"/>
      <c r="XCZ71" s="201"/>
      <c r="XDA71" s="200"/>
      <c r="XDB71" s="200"/>
      <c r="XDC71" s="200"/>
      <c r="XDD71" s="200"/>
      <c r="XDE71" s="200"/>
      <c r="XDF71" s="201"/>
      <c r="XDG71" s="200"/>
      <c r="XDH71" s="200"/>
      <c r="XDI71" s="200"/>
      <c r="XDJ71" s="200"/>
      <c r="XDK71" s="200"/>
      <c r="XDL71" s="201"/>
      <c r="XDM71" s="200"/>
      <c r="XDN71" s="200"/>
      <c r="XDO71" s="200"/>
      <c r="XDP71" s="200"/>
      <c r="XDQ71" s="200"/>
      <c r="XDR71" s="201"/>
      <c r="XDS71" s="200"/>
      <c r="XDT71" s="200"/>
      <c r="XDU71" s="200"/>
      <c r="XDV71" s="200"/>
      <c r="XDW71" s="200"/>
      <c r="XDX71" s="201"/>
      <c r="XDY71" s="200"/>
      <c r="XDZ71" s="200"/>
      <c r="XEA71" s="200"/>
      <c r="XEB71" s="200"/>
      <c r="XEC71" s="200"/>
      <c r="XED71" s="201"/>
      <c r="XEE71" s="200"/>
      <c r="XEF71" s="200"/>
      <c r="XEG71" s="200"/>
      <c r="XEH71" s="200"/>
      <c r="XEI71" s="200"/>
      <c r="XEJ71" s="201"/>
      <c r="XEK71" s="200"/>
      <c r="XEL71" s="200"/>
      <c r="XEM71" s="200"/>
      <c r="XEN71" s="200"/>
    </row>
    <row r="72" spans="2:16368" s="8" customFormat="1" ht="33" customHeight="1" thickTop="1" thickBot="1" x14ac:dyDescent="0.25">
      <c r="B72" s="315" t="s">
        <v>240</v>
      </c>
      <c r="C72" s="316"/>
      <c r="D72" s="316"/>
      <c r="E72" s="317"/>
      <c r="F72" s="318">
        <f>F73*(L73+L75+L74)</f>
        <v>0</v>
      </c>
      <c r="G72" s="319"/>
      <c r="H72" s="319"/>
      <c r="I72" s="319"/>
      <c r="J72" s="319"/>
      <c r="K72" s="319"/>
      <c r="L72" s="319"/>
      <c r="M72" s="319"/>
      <c r="N72" s="319"/>
      <c r="O72" s="319"/>
      <c r="P72" s="320"/>
      <c r="Q72" s="115"/>
    </row>
    <row r="73" spans="2:16368" s="8" customFormat="1" ht="28.5" customHeight="1" thickTop="1" thickBot="1" x14ac:dyDescent="0.25">
      <c r="B73" s="207" t="s">
        <v>35</v>
      </c>
      <c r="C73" s="208"/>
      <c r="D73" s="208"/>
      <c r="E73" s="209"/>
      <c r="F73" s="328">
        <f>P35</f>
        <v>0.3</v>
      </c>
      <c r="G73" s="328"/>
      <c r="H73" s="210">
        <f>P36</f>
        <v>0.4</v>
      </c>
      <c r="I73" s="211"/>
      <c r="J73" s="196">
        <f>F73*H73</f>
        <v>0.12</v>
      </c>
      <c r="K73" s="128">
        <f>P41</f>
        <v>0</v>
      </c>
      <c r="L73" s="128">
        <f>H73*K73</f>
        <v>0</v>
      </c>
      <c r="M73" s="49" t="str">
        <f t="shared" si="0"/>
        <v>Não atingiu</v>
      </c>
      <c r="N73" s="212" t="s">
        <v>216</v>
      </c>
      <c r="O73" s="213"/>
      <c r="P73" s="214"/>
    </row>
    <row r="74" spans="2:16368" s="8" customFormat="1" ht="30" customHeight="1" thickTop="1" thickBot="1" x14ac:dyDescent="0.25">
      <c r="B74" s="207" t="s">
        <v>36</v>
      </c>
      <c r="C74" s="208"/>
      <c r="D74" s="208"/>
      <c r="E74" s="209"/>
      <c r="F74" s="328"/>
      <c r="G74" s="328"/>
      <c r="H74" s="210">
        <f>P42</f>
        <v>0.3</v>
      </c>
      <c r="I74" s="211"/>
      <c r="J74" s="196">
        <f>F73*H74</f>
        <v>0.09</v>
      </c>
      <c r="K74" s="128">
        <f>P45</f>
        <v>0</v>
      </c>
      <c r="L74" s="128">
        <f>H74*K74</f>
        <v>0</v>
      </c>
      <c r="M74" s="49" t="str">
        <f t="shared" ref="M74" si="2">IF(K74&gt;1,"Superou",IF(K74=1,"Atingiu","Não atingiu"))</f>
        <v>Não atingiu</v>
      </c>
      <c r="N74" s="212" t="s">
        <v>216</v>
      </c>
      <c r="O74" s="213"/>
      <c r="P74" s="214"/>
      <c r="Q74" s="115"/>
      <c r="S74" s="115"/>
    </row>
    <row r="75" spans="2:16368" s="8" customFormat="1" ht="30" customHeight="1" thickTop="1" thickBot="1" x14ac:dyDescent="0.25">
      <c r="B75" s="207" t="s">
        <v>37</v>
      </c>
      <c r="C75" s="208"/>
      <c r="D75" s="208"/>
      <c r="E75" s="209"/>
      <c r="F75" s="293"/>
      <c r="G75" s="293"/>
      <c r="H75" s="259">
        <f>P46</f>
        <v>0.3</v>
      </c>
      <c r="I75" s="260"/>
      <c r="J75" s="196">
        <f>F73*H75</f>
        <v>0.09</v>
      </c>
      <c r="K75" s="128">
        <f>P49</f>
        <v>0</v>
      </c>
      <c r="L75" s="128">
        <f>H75*K75</f>
        <v>0</v>
      </c>
      <c r="M75" s="49" t="str">
        <f t="shared" si="0"/>
        <v>Não atingiu</v>
      </c>
      <c r="N75" s="212" t="s">
        <v>216</v>
      </c>
      <c r="O75" s="213"/>
      <c r="P75" s="214"/>
      <c r="Q75" s="115"/>
      <c r="S75" s="115"/>
    </row>
    <row r="76" spans="2:16368" s="8" customFormat="1" ht="30" customHeight="1" thickTop="1" thickBot="1" x14ac:dyDescent="0.25">
      <c r="B76" s="315" t="s">
        <v>241</v>
      </c>
      <c r="C76" s="316"/>
      <c r="D76" s="316"/>
      <c r="E76" s="317"/>
      <c r="F76" s="318">
        <f>F77*(L77+L78)</f>
        <v>6.5000000000000002E-2</v>
      </c>
      <c r="G76" s="319"/>
      <c r="H76" s="319"/>
      <c r="I76" s="319"/>
      <c r="J76" s="319"/>
      <c r="K76" s="319"/>
      <c r="L76" s="319"/>
      <c r="M76" s="319"/>
      <c r="N76" s="319"/>
      <c r="O76" s="319"/>
      <c r="P76" s="320"/>
      <c r="Q76" s="115"/>
    </row>
    <row r="77" spans="2:16368" s="8" customFormat="1" ht="34.5" customHeight="1" thickTop="1" thickBot="1" x14ac:dyDescent="0.25">
      <c r="B77" s="294" t="s">
        <v>267</v>
      </c>
      <c r="C77" s="295"/>
      <c r="D77" s="295"/>
      <c r="E77" s="296"/>
      <c r="F77" s="328">
        <f>P50</f>
        <v>0.4</v>
      </c>
      <c r="G77" s="328"/>
      <c r="H77" s="259">
        <f>P51</f>
        <v>0.75</v>
      </c>
      <c r="I77" s="260"/>
      <c r="J77" s="196">
        <f>$F$77*H77</f>
        <v>0.30000000000000004</v>
      </c>
      <c r="K77" s="128">
        <f>P54</f>
        <v>0</v>
      </c>
      <c r="L77" s="128">
        <f t="shared" ref="L77:L78" si="3">H77*K77</f>
        <v>0</v>
      </c>
      <c r="M77" s="49" t="str">
        <f t="shared" si="0"/>
        <v>Não atingiu</v>
      </c>
      <c r="N77" s="212" t="s">
        <v>216</v>
      </c>
      <c r="O77" s="213"/>
      <c r="P77" s="214"/>
    </row>
    <row r="78" spans="2:16368" s="8" customFormat="1" ht="34.5" customHeight="1" thickTop="1" thickBot="1" x14ac:dyDescent="0.25">
      <c r="B78" s="294" t="s">
        <v>268</v>
      </c>
      <c r="C78" s="295"/>
      <c r="D78" s="295"/>
      <c r="E78" s="296"/>
      <c r="F78" s="293"/>
      <c r="G78" s="293"/>
      <c r="H78" s="259">
        <f>P55</f>
        <v>0.25</v>
      </c>
      <c r="I78" s="260"/>
      <c r="J78" s="196">
        <f>$F$77*H78</f>
        <v>0.1</v>
      </c>
      <c r="K78" s="128">
        <f>P59</f>
        <v>0.65</v>
      </c>
      <c r="L78" s="128">
        <f t="shared" si="3"/>
        <v>0.16250000000000001</v>
      </c>
      <c r="M78" s="49" t="str">
        <f t="shared" si="0"/>
        <v>Não atingiu</v>
      </c>
      <c r="N78" s="212" t="s">
        <v>216</v>
      </c>
      <c r="O78" s="213"/>
      <c r="P78" s="214"/>
    </row>
    <row r="79" spans="2:16368" s="8" customFormat="1" ht="34.5" customHeight="1" thickTop="1" thickBot="1" x14ac:dyDescent="0.25">
      <c r="B79" s="369" t="s">
        <v>2</v>
      </c>
      <c r="C79" s="370"/>
      <c r="D79" s="370"/>
      <c r="E79" s="370"/>
      <c r="F79" s="325">
        <f>F68+F73+F77</f>
        <v>1</v>
      </c>
      <c r="G79" s="327"/>
      <c r="H79" s="323" t="s">
        <v>64</v>
      </c>
      <c r="I79" s="324"/>
      <c r="J79" s="324"/>
      <c r="K79" s="324"/>
      <c r="L79" s="324"/>
      <c r="M79" s="324"/>
      <c r="N79" s="325">
        <f>J74+J73+J77+J78+J75</f>
        <v>0.7</v>
      </c>
      <c r="O79" s="326"/>
      <c r="P79" s="327"/>
    </row>
    <row r="80" spans="2:16368" s="8" customFormat="1" ht="34.5" hidden="1" customHeight="1" thickTop="1" thickBot="1" x14ac:dyDescent="0.25">
      <c r="B80" s="118"/>
      <c r="C80" s="119"/>
      <c r="D80" s="119"/>
      <c r="E80" s="119"/>
      <c r="F80" s="119"/>
      <c r="G80" s="119"/>
      <c r="H80" s="126"/>
      <c r="I80" s="126"/>
      <c r="J80" s="121"/>
      <c r="K80" s="121"/>
      <c r="L80" s="121"/>
      <c r="M80" s="121"/>
      <c r="N80" s="122"/>
      <c r="O80" s="120"/>
      <c r="P80" s="120"/>
    </row>
    <row r="81" spans="2:17" s="8" customFormat="1" ht="34.5" hidden="1" customHeight="1" thickTop="1" thickBot="1" x14ac:dyDescent="0.25">
      <c r="B81" s="118"/>
      <c r="C81" s="119"/>
      <c r="D81" s="119"/>
      <c r="E81" s="119"/>
      <c r="F81" s="119"/>
      <c r="G81" s="119"/>
      <c r="H81" s="126"/>
      <c r="I81" s="126"/>
      <c r="J81" s="121"/>
      <c r="K81" s="121"/>
      <c r="L81" s="121"/>
      <c r="M81" s="121"/>
      <c r="N81" s="122"/>
      <c r="O81" s="120"/>
      <c r="P81" s="120"/>
    </row>
    <row r="82" spans="2:17" s="8" customFormat="1" ht="34.5" hidden="1" customHeight="1" thickTop="1" thickBot="1" x14ac:dyDescent="0.25">
      <c r="B82" s="118"/>
      <c r="C82" s="119"/>
      <c r="D82" s="119"/>
      <c r="E82" s="119"/>
      <c r="F82" s="119"/>
      <c r="G82" s="119"/>
      <c r="H82" s="126"/>
      <c r="I82" s="126"/>
      <c r="J82" s="121"/>
      <c r="K82" s="121"/>
      <c r="L82" s="121"/>
      <c r="M82" s="121"/>
      <c r="N82" s="122"/>
      <c r="O82" s="120"/>
      <c r="P82" s="120"/>
    </row>
    <row r="83" spans="2:17" s="8" customFormat="1" ht="34.5" hidden="1" customHeight="1" thickTop="1" thickBot="1" x14ac:dyDescent="0.25">
      <c r="B83" s="118"/>
      <c r="C83" s="119"/>
      <c r="D83" s="119"/>
      <c r="E83" s="119"/>
      <c r="F83" s="119"/>
      <c r="G83" s="119"/>
      <c r="H83" s="126"/>
      <c r="I83" s="126"/>
      <c r="J83" s="121"/>
      <c r="K83" s="121"/>
      <c r="L83" s="121"/>
      <c r="M83" s="121"/>
      <c r="N83" s="122"/>
      <c r="O83" s="120"/>
      <c r="P83" s="120"/>
    </row>
    <row r="84" spans="2:17" s="11" customFormat="1" ht="35.1" customHeight="1" thickTop="1" thickBot="1" x14ac:dyDescent="0.25">
      <c r="B84" s="274" t="s">
        <v>17</v>
      </c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6"/>
      <c r="O84" s="41" t="s">
        <v>204</v>
      </c>
      <c r="P84" s="54">
        <f>'5 - DU'!C10</f>
        <v>226</v>
      </c>
    </row>
    <row r="85" spans="2:17" s="7" customFormat="1" ht="32.25" customHeight="1" thickTop="1" thickBot="1" x14ac:dyDescent="0.25">
      <c r="B85" s="248" t="s">
        <v>0</v>
      </c>
      <c r="C85" s="249"/>
      <c r="D85" s="248" t="s">
        <v>97</v>
      </c>
      <c r="E85" s="282"/>
      <c r="F85" s="249"/>
      <c r="G85" s="269" t="s">
        <v>202</v>
      </c>
      <c r="H85" s="270"/>
      <c r="I85" s="271"/>
      <c r="J85" s="269" t="s">
        <v>203</v>
      </c>
      <c r="K85" s="270"/>
      <c r="L85" s="271"/>
      <c r="M85" s="248" t="s">
        <v>47</v>
      </c>
      <c r="N85" s="249"/>
      <c r="O85" s="277" t="s">
        <v>94</v>
      </c>
      <c r="P85" s="277" t="s">
        <v>93</v>
      </c>
    </row>
    <row r="86" spans="2:17" ht="67.5" customHeight="1" thickTop="1" thickBot="1" x14ac:dyDescent="0.25">
      <c r="B86" s="250"/>
      <c r="C86" s="251"/>
      <c r="D86" s="250"/>
      <c r="E86" s="283"/>
      <c r="F86" s="251"/>
      <c r="G86" s="42" t="s">
        <v>77</v>
      </c>
      <c r="H86" s="42" t="s">
        <v>78</v>
      </c>
      <c r="I86" s="42" t="s">
        <v>79</v>
      </c>
      <c r="J86" s="42" t="s">
        <v>80</v>
      </c>
      <c r="K86" s="42" t="s">
        <v>81</v>
      </c>
      <c r="L86" s="42" t="s">
        <v>82</v>
      </c>
      <c r="M86" s="250"/>
      <c r="N86" s="251"/>
      <c r="O86" s="278"/>
      <c r="P86" s="278"/>
    </row>
    <row r="87" spans="2:17" ht="24.95" customHeight="1" thickTop="1" thickBot="1" x14ac:dyDescent="0.25">
      <c r="B87" s="272" t="s">
        <v>28</v>
      </c>
      <c r="C87" s="273"/>
      <c r="D87" s="297">
        <v>20</v>
      </c>
      <c r="E87" s="298"/>
      <c r="F87" s="299"/>
      <c r="G87" s="28">
        <v>2</v>
      </c>
      <c r="H87" s="28">
        <f>G87*$P$84</f>
        <v>452</v>
      </c>
      <c r="I87" s="28">
        <f>D87*G87</f>
        <v>40</v>
      </c>
      <c r="J87" s="28"/>
      <c r="K87" s="28">
        <f>J87*$P$84</f>
        <v>0</v>
      </c>
      <c r="L87" s="29">
        <f>(K87*I87)/H87</f>
        <v>0</v>
      </c>
      <c r="M87" s="252">
        <f t="shared" ref="M87:M94" si="4">J87-G87</f>
        <v>-2</v>
      </c>
      <c r="N87" s="253"/>
      <c r="O87" s="30">
        <f>L87/I87</f>
        <v>0</v>
      </c>
      <c r="P87" s="30">
        <f>K87/H87</f>
        <v>0</v>
      </c>
      <c r="Q87" s="18"/>
    </row>
    <row r="88" spans="2:17" ht="24.95" customHeight="1" thickTop="1" thickBot="1" x14ac:dyDescent="0.25">
      <c r="B88" s="267" t="s">
        <v>91</v>
      </c>
      <c r="C88" s="268"/>
      <c r="D88" s="300">
        <v>16</v>
      </c>
      <c r="E88" s="301"/>
      <c r="F88" s="302"/>
      <c r="G88" s="28">
        <v>16</v>
      </c>
      <c r="H88" s="28">
        <f t="shared" ref="H88:H94" si="5">G88*$P$84</f>
        <v>3616</v>
      </c>
      <c r="I88" s="28">
        <f t="shared" ref="I88:I90" si="6">D88*G88</f>
        <v>256</v>
      </c>
      <c r="J88" s="28"/>
      <c r="K88" s="28">
        <f t="shared" ref="K88:K94" si="7">J88*$P$84</f>
        <v>0</v>
      </c>
      <c r="L88" s="29">
        <f t="shared" ref="L88:L94" si="8">(K88*I88)/H88</f>
        <v>0</v>
      </c>
      <c r="M88" s="252">
        <f t="shared" si="4"/>
        <v>-16</v>
      </c>
      <c r="N88" s="253"/>
      <c r="O88" s="30">
        <f t="shared" ref="O88:O94" si="9">L88/I88</f>
        <v>0</v>
      </c>
      <c r="P88" s="30">
        <f t="shared" ref="P88:P94" si="10">K88/H88</f>
        <v>0</v>
      </c>
    </row>
    <row r="89" spans="2:17" ht="24.95" customHeight="1" thickTop="1" thickBot="1" x14ac:dyDescent="0.25">
      <c r="B89" s="267" t="s">
        <v>87</v>
      </c>
      <c r="C89" s="268"/>
      <c r="D89" s="300">
        <v>12</v>
      </c>
      <c r="E89" s="301"/>
      <c r="F89" s="302"/>
      <c r="G89" s="28">
        <v>78</v>
      </c>
      <c r="H89" s="28">
        <f>G89*$P$84</f>
        <v>17628</v>
      </c>
      <c r="I89" s="28">
        <f>D89*G89</f>
        <v>936</v>
      </c>
      <c r="J89" s="28"/>
      <c r="K89" s="28">
        <f t="shared" si="7"/>
        <v>0</v>
      </c>
      <c r="L89" s="29">
        <f t="shared" si="8"/>
        <v>0</v>
      </c>
      <c r="M89" s="252">
        <f t="shared" si="4"/>
        <v>-78</v>
      </c>
      <c r="N89" s="253"/>
      <c r="O89" s="30">
        <f t="shared" si="9"/>
        <v>0</v>
      </c>
      <c r="P89" s="30">
        <f t="shared" si="10"/>
        <v>0</v>
      </c>
    </row>
    <row r="90" spans="2:17" ht="24.95" customHeight="1" thickTop="1" thickBot="1" x14ac:dyDescent="0.25">
      <c r="B90" s="267" t="s">
        <v>86</v>
      </c>
      <c r="C90" s="268"/>
      <c r="D90" s="300">
        <v>12</v>
      </c>
      <c r="E90" s="301"/>
      <c r="F90" s="302"/>
      <c r="G90" s="28">
        <v>2</v>
      </c>
      <c r="H90" s="28">
        <f t="shared" si="5"/>
        <v>452</v>
      </c>
      <c r="I90" s="28">
        <f t="shared" si="6"/>
        <v>24</v>
      </c>
      <c r="J90" s="28"/>
      <c r="K90" s="28">
        <f t="shared" si="7"/>
        <v>0</v>
      </c>
      <c r="L90" s="29">
        <f t="shared" si="8"/>
        <v>0</v>
      </c>
      <c r="M90" s="252">
        <f t="shared" si="4"/>
        <v>-2</v>
      </c>
      <c r="N90" s="253"/>
      <c r="O90" s="30">
        <f t="shared" si="9"/>
        <v>0</v>
      </c>
      <c r="P90" s="30">
        <f t="shared" si="10"/>
        <v>0</v>
      </c>
    </row>
    <row r="91" spans="2:17" ht="24.95" customHeight="1" thickTop="1" thickBot="1" x14ac:dyDescent="0.25">
      <c r="B91" s="267" t="s">
        <v>90</v>
      </c>
      <c r="C91" s="268"/>
      <c r="D91" s="300">
        <v>9</v>
      </c>
      <c r="E91" s="301"/>
      <c r="F91" s="302"/>
      <c r="G91" s="28">
        <v>3</v>
      </c>
      <c r="H91" s="28">
        <f t="shared" si="5"/>
        <v>678</v>
      </c>
      <c r="I91" s="28">
        <f>D91*G91</f>
        <v>27</v>
      </c>
      <c r="J91" s="28"/>
      <c r="K91" s="28">
        <f t="shared" si="7"/>
        <v>0</v>
      </c>
      <c r="L91" s="29">
        <f t="shared" si="8"/>
        <v>0</v>
      </c>
      <c r="M91" s="252">
        <f t="shared" si="4"/>
        <v>-3</v>
      </c>
      <c r="N91" s="253"/>
      <c r="O91" s="30">
        <f t="shared" si="9"/>
        <v>0</v>
      </c>
      <c r="P91" s="30">
        <f t="shared" si="10"/>
        <v>0</v>
      </c>
    </row>
    <row r="92" spans="2:17" ht="24.95" customHeight="1" thickTop="1" thickBot="1" x14ac:dyDescent="0.25">
      <c r="B92" s="267" t="s">
        <v>88</v>
      </c>
      <c r="C92" s="268"/>
      <c r="D92" s="300">
        <v>8</v>
      </c>
      <c r="E92" s="301"/>
      <c r="F92" s="302"/>
      <c r="G92" s="28">
        <v>5</v>
      </c>
      <c r="H92" s="28">
        <f t="shared" si="5"/>
        <v>1130</v>
      </c>
      <c r="I92" s="28">
        <f>D92*G92</f>
        <v>40</v>
      </c>
      <c r="J92" s="28"/>
      <c r="K92" s="28">
        <f t="shared" si="7"/>
        <v>0</v>
      </c>
      <c r="L92" s="29">
        <f t="shared" si="8"/>
        <v>0</v>
      </c>
      <c r="M92" s="252">
        <f t="shared" si="4"/>
        <v>-5</v>
      </c>
      <c r="N92" s="253"/>
      <c r="O92" s="30">
        <f t="shared" si="9"/>
        <v>0</v>
      </c>
      <c r="P92" s="30">
        <f t="shared" si="10"/>
        <v>0</v>
      </c>
    </row>
    <row r="93" spans="2:17" ht="24.95" customHeight="1" thickTop="1" thickBot="1" x14ac:dyDescent="0.25">
      <c r="B93" s="267" t="s">
        <v>89</v>
      </c>
      <c r="C93" s="268"/>
      <c r="D93" s="300">
        <v>8</v>
      </c>
      <c r="E93" s="301"/>
      <c r="F93" s="302"/>
      <c r="G93" s="28">
        <v>50</v>
      </c>
      <c r="H93" s="28">
        <f>G93*$P$84</f>
        <v>11300</v>
      </c>
      <c r="I93" s="28">
        <f>D93*G93</f>
        <v>400</v>
      </c>
      <c r="J93" s="28"/>
      <c r="K93" s="28">
        <f t="shared" si="7"/>
        <v>0</v>
      </c>
      <c r="L93" s="29">
        <f t="shared" si="8"/>
        <v>0</v>
      </c>
      <c r="M93" s="252">
        <f t="shared" si="4"/>
        <v>-50</v>
      </c>
      <c r="N93" s="253"/>
      <c r="O93" s="30">
        <f t="shared" si="9"/>
        <v>0</v>
      </c>
      <c r="P93" s="30">
        <f t="shared" si="10"/>
        <v>0</v>
      </c>
    </row>
    <row r="94" spans="2:17" ht="24.95" customHeight="1" thickTop="1" thickBot="1" x14ac:dyDescent="0.25">
      <c r="B94" s="267" t="s">
        <v>29</v>
      </c>
      <c r="C94" s="268"/>
      <c r="D94" s="300">
        <v>5</v>
      </c>
      <c r="E94" s="301"/>
      <c r="F94" s="302"/>
      <c r="G94" s="28">
        <v>32</v>
      </c>
      <c r="H94" s="28">
        <f t="shared" si="5"/>
        <v>7232</v>
      </c>
      <c r="I94" s="28">
        <f t="shared" ref="I94" si="11">D94*G94</f>
        <v>160</v>
      </c>
      <c r="J94" s="28"/>
      <c r="K94" s="28">
        <f t="shared" si="7"/>
        <v>0</v>
      </c>
      <c r="L94" s="29">
        <f t="shared" si="8"/>
        <v>0</v>
      </c>
      <c r="M94" s="252">
        <f t="shared" si="4"/>
        <v>-32</v>
      </c>
      <c r="N94" s="253"/>
      <c r="O94" s="30">
        <f t="shared" si="9"/>
        <v>0</v>
      </c>
      <c r="P94" s="30">
        <f t="shared" si="10"/>
        <v>0</v>
      </c>
    </row>
    <row r="95" spans="2:17" ht="31.5" customHeight="1" thickTop="1" thickBot="1" x14ac:dyDescent="0.25">
      <c r="B95" s="279" t="s">
        <v>198</v>
      </c>
      <c r="C95" s="280"/>
      <c r="D95" s="280"/>
      <c r="E95" s="280"/>
      <c r="F95" s="281"/>
      <c r="G95" s="25">
        <f>SUM(G87:G94)</f>
        <v>188</v>
      </c>
      <c r="H95" s="26">
        <f>SUM(H87:H94)</f>
        <v>42488</v>
      </c>
      <c r="I95" s="26">
        <f t="shared" ref="I95:L95" si="12">SUM(I87:I94)</f>
        <v>1883</v>
      </c>
      <c r="J95" s="26">
        <f t="shared" si="12"/>
        <v>0</v>
      </c>
      <c r="K95" s="26">
        <f>SUM(K87:K94)</f>
        <v>0</v>
      </c>
      <c r="L95" s="26">
        <f t="shared" si="12"/>
        <v>0</v>
      </c>
      <c r="M95" s="254">
        <f t="shared" ref="M95" si="13">J95-G95</f>
        <v>-188</v>
      </c>
      <c r="N95" s="255"/>
      <c r="O95" s="27">
        <f>L95/I95</f>
        <v>0</v>
      </c>
      <c r="P95" s="27">
        <f>K95/H95</f>
        <v>0</v>
      </c>
    </row>
    <row r="96" spans="2:17" ht="31.5" customHeight="1" thickTop="1" thickBot="1" x14ac:dyDescent="0.25">
      <c r="B96" s="350" t="s">
        <v>222</v>
      </c>
      <c r="C96" s="350"/>
      <c r="D96" s="350"/>
      <c r="E96" s="350"/>
      <c r="F96" s="350"/>
      <c r="G96" s="131" t="s">
        <v>231</v>
      </c>
      <c r="H96" s="131" t="s">
        <v>230</v>
      </c>
      <c r="I96" s="131" t="s">
        <v>229</v>
      </c>
      <c r="J96" s="131" t="s">
        <v>228</v>
      </c>
      <c r="K96" s="131" t="s">
        <v>226</v>
      </c>
      <c r="L96" s="131" t="s">
        <v>227</v>
      </c>
      <c r="M96" s="131" t="s">
        <v>223</v>
      </c>
      <c r="N96" s="131" t="s">
        <v>224</v>
      </c>
      <c r="O96" s="131" t="s">
        <v>225</v>
      </c>
      <c r="P96" s="131" t="s">
        <v>363</v>
      </c>
    </row>
    <row r="97" spans="2:17" ht="31.5" customHeight="1" thickTop="1" thickBot="1" x14ac:dyDescent="0.25">
      <c r="B97" s="350"/>
      <c r="C97" s="350"/>
      <c r="D97" s="350"/>
      <c r="E97" s="350"/>
      <c r="F97" s="350"/>
      <c r="G97" s="132">
        <v>172</v>
      </c>
      <c r="H97" s="133">
        <v>163</v>
      </c>
      <c r="I97" s="133">
        <v>152</v>
      </c>
      <c r="J97" s="133">
        <v>153</v>
      </c>
      <c r="K97" s="133">
        <v>188</v>
      </c>
      <c r="L97" s="133">
        <v>169</v>
      </c>
      <c r="M97" s="133">
        <v>188</v>
      </c>
      <c r="N97" s="133"/>
      <c r="O97" s="133"/>
      <c r="P97" s="133"/>
    </row>
    <row r="98" spans="2:17" ht="35.1" customHeight="1" thickTop="1" thickBot="1" x14ac:dyDescent="0.25">
      <c r="B98" s="264" t="s">
        <v>18</v>
      </c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6"/>
    </row>
    <row r="99" spans="2:17" ht="29.25" customHeight="1" thickTop="1" thickBot="1" x14ac:dyDescent="0.25">
      <c r="B99" s="363" t="s">
        <v>0</v>
      </c>
      <c r="C99" s="364"/>
      <c r="D99" s="364"/>
      <c r="E99" s="364"/>
      <c r="F99" s="364"/>
      <c r="G99" s="365"/>
      <c r="H99" s="363" t="s">
        <v>232</v>
      </c>
      <c r="I99" s="365"/>
      <c r="J99" s="363" t="s">
        <v>233</v>
      </c>
      <c r="K99" s="365"/>
      <c r="L99" s="202" t="s">
        <v>236</v>
      </c>
      <c r="M99" s="203"/>
      <c r="N99" s="204"/>
      <c r="O99" s="205" t="s">
        <v>234</v>
      </c>
      <c r="P99" s="205" t="s">
        <v>235</v>
      </c>
    </row>
    <row r="100" spans="2:17" ht="30" customHeight="1" thickTop="1" thickBot="1" x14ac:dyDescent="0.25">
      <c r="B100" s="366"/>
      <c r="C100" s="367"/>
      <c r="D100" s="367"/>
      <c r="E100" s="367"/>
      <c r="F100" s="367"/>
      <c r="G100" s="368"/>
      <c r="H100" s="366"/>
      <c r="I100" s="368"/>
      <c r="J100" s="366"/>
      <c r="K100" s="368"/>
      <c r="L100" s="125" t="s">
        <v>354</v>
      </c>
      <c r="M100" s="125" t="s">
        <v>355</v>
      </c>
      <c r="N100" s="125" t="s">
        <v>356</v>
      </c>
      <c r="O100" s="206"/>
      <c r="P100" s="206"/>
    </row>
    <row r="101" spans="2:17" ht="24.95" customHeight="1" thickTop="1" thickBot="1" x14ac:dyDescent="0.25">
      <c r="B101" s="340" t="s">
        <v>25</v>
      </c>
      <c r="C101" s="341"/>
      <c r="D101" s="341"/>
      <c r="E101" s="341"/>
      <c r="F101" s="341"/>
      <c r="G101" s="342"/>
      <c r="H101" s="246">
        <f>SUM(H102:I105)</f>
        <v>7200418</v>
      </c>
      <c r="I101" s="247"/>
      <c r="J101" s="246">
        <f>SUM(J102:K105)</f>
        <v>0</v>
      </c>
      <c r="K101" s="247"/>
      <c r="L101" s="135">
        <f>SUM(L102:L105)</f>
        <v>0</v>
      </c>
      <c r="M101" s="135">
        <f>SUM(M102:M105)</f>
        <v>0</v>
      </c>
      <c r="N101" s="135">
        <f>SUM(N102:N105)</f>
        <v>0</v>
      </c>
      <c r="O101" s="134">
        <f>SUM(O102:O105)</f>
        <v>0</v>
      </c>
      <c r="P101" s="139" t="e">
        <f>N101/J101</f>
        <v>#DIV/0!</v>
      </c>
    </row>
    <row r="102" spans="2:17" ht="24.95" customHeight="1" thickTop="1" thickBot="1" x14ac:dyDescent="0.25">
      <c r="B102" s="351" t="s">
        <v>3</v>
      </c>
      <c r="C102" s="352"/>
      <c r="D102" s="352"/>
      <c r="E102" s="352"/>
      <c r="F102" s="352"/>
      <c r="G102" s="353"/>
      <c r="H102" s="321">
        <v>5166311</v>
      </c>
      <c r="I102" s="322"/>
      <c r="J102" s="329"/>
      <c r="K102" s="330"/>
      <c r="L102" s="140"/>
      <c r="M102" s="141"/>
      <c r="N102" s="138"/>
      <c r="O102" s="137">
        <f>J102-N102</f>
        <v>0</v>
      </c>
      <c r="P102" s="137" t="e">
        <f>N102/J102</f>
        <v>#DIV/0!</v>
      </c>
    </row>
    <row r="103" spans="2:17" ht="24.95" customHeight="1" thickTop="1" thickBot="1" x14ac:dyDescent="0.25">
      <c r="B103" s="351" t="s">
        <v>4</v>
      </c>
      <c r="C103" s="352"/>
      <c r="D103" s="352"/>
      <c r="E103" s="352"/>
      <c r="F103" s="352"/>
      <c r="G103" s="353"/>
      <c r="H103" s="321">
        <v>1108413</v>
      </c>
      <c r="I103" s="322"/>
      <c r="J103" s="329"/>
      <c r="K103" s="330"/>
      <c r="L103" s="140"/>
      <c r="M103" s="141"/>
      <c r="N103" s="138"/>
      <c r="O103" s="137">
        <f t="shared" ref="O103:O105" si="14">J103-N103</f>
        <v>0</v>
      </c>
      <c r="P103" s="137" t="e">
        <f t="shared" ref="P103:P105" si="15">N103/J103</f>
        <v>#DIV/0!</v>
      </c>
    </row>
    <row r="104" spans="2:17" ht="24.95" customHeight="1" thickTop="1" thickBot="1" x14ac:dyDescent="0.25">
      <c r="B104" s="351" t="s">
        <v>5</v>
      </c>
      <c r="C104" s="352"/>
      <c r="D104" s="352"/>
      <c r="E104" s="352"/>
      <c r="F104" s="352"/>
      <c r="G104" s="353"/>
      <c r="H104" s="321">
        <v>66707</v>
      </c>
      <c r="I104" s="322"/>
      <c r="J104" s="329"/>
      <c r="K104" s="330"/>
      <c r="L104" s="140"/>
      <c r="M104" s="141"/>
      <c r="N104" s="138"/>
      <c r="O104" s="137">
        <f t="shared" si="14"/>
        <v>0</v>
      </c>
      <c r="P104" s="137" t="e">
        <f t="shared" si="15"/>
        <v>#DIV/0!</v>
      </c>
    </row>
    <row r="105" spans="2:17" ht="24.95" customHeight="1" thickTop="1" thickBot="1" x14ac:dyDescent="0.25">
      <c r="B105" s="351" t="s">
        <v>30</v>
      </c>
      <c r="C105" s="352"/>
      <c r="D105" s="352"/>
      <c r="E105" s="352"/>
      <c r="F105" s="352"/>
      <c r="G105" s="353"/>
      <c r="H105" s="321">
        <v>858987</v>
      </c>
      <c r="I105" s="322"/>
      <c r="J105" s="329"/>
      <c r="K105" s="330"/>
      <c r="L105" s="140"/>
      <c r="M105" s="141"/>
      <c r="N105" s="138"/>
      <c r="O105" s="137">
        <f t="shared" si="14"/>
        <v>0</v>
      </c>
      <c r="P105" s="137" t="e">
        <f t="shared" si="15"/>
        <v>#DIV/0!</v>
      </c>
    </row>
    <row r="106" spans="2:17" ht="24.95" customHeight="1" thickTop="1" thickBot="1" x14ac:dyDescent="0.25">
      <c r="B106" s="340" t="s">
        <v>26</v>
      </c>
      <c r="C106" s="341"/>
      <c r="D106" s="341"/>
      <c r="E106" s="341"/>
      <c r="F106" s="341"/>
      <c r="G106" s="342"/>
      <c r="H106" s="246">
        <f>SUM(H107:I110)</f>
        <v>2046775</v>
      </c>
      <c r="I106" s="247"/>
      <c r="J106" s="246">
        <f>SUM(J107:K110)</f>
        <v>0</v>
      </c>
      <c r="K106" s="247"/>
      <c r="L106" s="135">
        <f>SUM(L107:L110)</f>
        <v>0</v>
      </c>
      <c r="M106" s="135">
        <f>SUM(M107:M110)</f>
        <v>0</v>
      </c>
      <c r="N106" s="135">
        <f>SUM(N107:N110)</f>
        <v>0</v>
      </c>
      <c r="O106" s="134">
        <f>SUM(O107:O110)</f>
        <v>0</v>
      </c>
      <c r="P106" s="139" t="e">
        <f>N106/J106</f>
        <v>#DIV/0!</v>
      </c>
    </row>
    <row r="107" spans="2:17" ht="24.95" customHeight="1" thickTop="1" thickBot="1" x14ac:dyDescent="0.25">
      <c r="B107" s="351" t="s">
        <v>3</v>
      </c>
      <c r="C107" s="352"/>
      <c r="D107" s="352"/>
      <c r="E107" s="352"/>
      <c r="F107" s="352"/>
      <c r="G107" s="353"/>
      <c r="H107" s="321">
        <v>72159</v>
      </c>
      <c r="I107" s="322"/>
      <c r="J107" s="321"/>
      <c r="K107" s="322"/>
      <c r="L107" s="140"/>
      <c r="M107" s="140"/>
      <c r="N107" s="138"/>
      <c r="O107" s="137">
        <f>J107-N107</f>
        <v>0</v>
      </c>
      <c r="P107" s="142" t="e">
        <f>N107/J107</f>
        <v>#DIV/0!</v>
      </c>
      <c r="Q107" s="12"/>
    </row>
    <row r="108" spans="2:17" ht="24.95" customHeight="1" thickTop="1" thickBot="1" x14ac:dyDescent="0.25">
      <c r="B108" s="351" t="s">
        <v>4</v>
      </c>
      <c r="C108" s="352"/>
      <c r="D108" s="352"/>
      <c r="E108" s="352"/>
      <c r="F108" s="352"/>
      <c r="G108" s="353"/>
      <c r="H108" s="321">
        <v>256354</v>
      </c>
      <c r="I108" s="322"/>
      <c r="J108" s="321"/>
      <c r="K108" s="322"/>
      <c r="L108" s="140"/>
      <c r="M108" s="140"/>
      <c r="N108" s="138"/>
      <c r="O108" s="137">
        <f t="shared" ref="O108:O110" si="16">J108-N108</f>
        <v>0</v>
      </c>
      <c r="P108" s="142" t="e">
        <f t="shared" ref="P108:P110" si="17">N108/J108</f>
        <v>#DIV/0!</v>
      </c>
      <c r="Q108" s="13"/>
    </row>
    <row r="109" spans="2:17" ht="24.95" customHeight="1" thickTop="1" thickBot="1" x14ac:dyDescent="0.25">
      <c r="B109" s="351" t="s">
        <v>5</v>
      </c>
      <c r="C109" s="352"/>
      <c r="D109" s="352"/>
      <c r="E109" s="352"/>
      <c r="F109" s="352"/>
      <c r="G109" s="353"/>
      <c r="H109" s="321">
        <v>202617</v>
      </c>
      <c r="I109" s="322"/>
      <c r="J109" s="321"/>
      <c r="K109" s="322"/>
      <c r="L109" s="140"/>
      <c r="M109" s="140"/>
      <c r="N109" s="138"/>
      <c r="O109" s="137">
        <f t="shared" si="16"/>
        <v>0</v>
      </c>
      <c r="P109" s="142" t="e">
        <f t="shared" si="17"/>
        <v>#DIV/0!</v>
      </c>
    </row>
    <row r="110" spans="2:17" ht="24.95" customHeight="1" thickTop="1" thickBot="1" x14ac:dyDescent="0.25">
      <c r="B110" s="351" t="s">
        <v>30</v>
      </c>
      <c r="C110" s="352"/>
      <c r="D110" s="352"/>
      <c r="E110" s="352"/>
      <c r="F110" s="352"/>
      <c r="G110" s="353"/>
      <c r="H110" s="321">
        <v>1515645</v>
      </c>
      <c r="I110" s="322"/>
      <c r="J110" s="321"/>
      <c r="K110" s="322"/>
      <c r="L110" s="140"/>
      <c r="M110" s="140"/>
      <c r="N110" s="138"/>
      <c r="O110" s="137">
        <f t="shared" si="16"/>
        <v>0</v>
      </c>
      <c r="P110" s="142" t="e">
        <f t="shared" si="17"/>
        <v>#DIV/0!</v>
      </c>
    </row>
    <row r="111" spans="2:17" ht="30" customHeight="1" thickTop="1" thickBot="1" x14ac:dyDescent="0.25">
      <c r="B111" s="340" t="s">
        <v>98</v>
      </c>
      <c r="C111" s="341"/>
      <c r="D111" s="341"/>
      <c r="E111" s="341"/>
      <c r="F111" s="341"/>
      <c r="G111" s="342"/>
      <c r="H111" s="246">
        <v>0</v>
      </c>
      <c r="I111" s="247"/>
      <c r="J111" s="246">
        <v>0</v>
      </c>
      <c r="K111" s="247"/>
      <c r="L111" s="136">
        <v>0</v>
      </c>
      <c r="M111" s="136">
        <v>0</v>
      </c>
      <c r="N111" s="136">
        <v>0</v>
      </c>
      <c r="O111" s="136">
        <v>0</v>
      </c>
      <c r="P111" s="139" t="e">
        <f>N111/J111</f>
        <v>#DIV/0!</v>
      </c>
    </row>
    <row r="112" spans="2:17" ht="24.95" customHeight="1" thickTop="1" thickBot="1" x14ac:dyDescent="0.25">
      <c r="B112" s="340" t="s">
        <v>99</v>
      </c>
      <c r="C112" s="341"/>
      <c r="D112" s="341"/>
      <c r="E112" s="341"/>
      <c r="F112" s="341"/>
      <c r="G112" s="342"/>
      <c r="H112" s="246">
        <f>H101+H106+H111</f>
        <v>9247193</v>
      </c>
      <c r="I112" s="247"/>
      <c r="J112" s="246">
        <f>J101+J106+J111</f>
        <v>0</v>
      </c>
      <c r="K112" s="247"/>
      <c r="L112" s="136">
        <f>L101+L106+L111</f>
        <v>0</v>
      </c>
      <c r="M112" s="136">
        <f>M101+M106+M111</f>
        <v>0</v>
      </c>
      <c r="N112" s="136">
        <f>N101+N106+N111</f>
        <v>0</v>
      </c>
      <c r="O112" s="136">
        <f>O101+O106+O111</f>
        <v>0</v>
      </c>
      <c r="P112" s="139" t="e">
        <f>N112/J112</f>
        <v>#DIV/0!</v>
      </c>
    </row>
    <row r="113" spans="2:16" ht="37.5" customHeight="1" thickTop="1" thickBot="1" x14ac:dyDescent="0.25">
      <c r="B113" s="43" t="s">
        <v>95</v>
      </c>
      <c r="C113" s="354" t="s">
        <v>96</v>
      </c>
      <c r="D113" s="355"/>
      <c r="E113" s="355"/>
      <c r="F113" s="356"/>
      <c r="G113" s="357" t="s">
        <v>237</v>
      </c>
      <c r="H113" s="358"/>
      <c r="I113" s="360" t="s">
        <v>238</v>
      </c>
      <c r="J113" s="362"/>
      <c r="K113" s="360" t="s">
        <v>43</v>
      </c>
      <c r="L113" s="361"/>
      <c r="M113" s="362"/>
      <c r="N113" s="357" t="s">
        <v>49</v>
      </c>
      <c r="O113" s="359"/>
      <c r="P113" s="358"/>
    </row>
    <row r="114" spans="2:16" s="6" customFormat="1" ht="39" customHeight="1" thickTop="1" thickBot="1" x14ac:dyDescent="0.25">
      <c r="B114" s="34" t="s">
        <v>14</v>
      </c>
      <c r="C114" s="215" t="s">
        <v>312</v>
      </c>
      <c r="D114" s="216"/>
      <c r="E114" s="216"/>
      <c r="F114" s="217"/>
      <c r="G114" s="218" t="s">
        <v>282</v>
      </c>
      <c r="H114" s="198"/>
      <c r="I114" s="218" t="s">
        <v>287</v>
      </c>
      <c r="J114" s="198"/>
      <c r="K114" s="218" t="s">
        <v>317</v>
      </c>
      <c r="L114" s="197"/>
      <c r="M114" s="198"/>
      <c r="N114" s="197" t="s">
        <v>323</v>
      </c>
      <c r="O114" s="197"/>
      <c r="P114" s="198"/>
    </row>
    <row r="115" spans="2:16" s="6" customFormat="1" ht="48.75" customHeight="1" thickTop="1" thickBot="1" x14ac:dyDescent="0.25">
      <c r="B115" s="34" t="s">
        <v>39</v>
      </c>
      <c r="C115" s="215" t="s">
        <v>364</v>
      </c>
      <c r="D115" s="216"/>
      <c r="E115" s="216"/>
      <c r="F115" s="217"/>
      <c r="G115" s="218" t="s">
        <v>282</v>
      </c>
      <c r="H115" s="198"/>
      <c r="I115" s="218" t="s">
        <v>288</v>
      </c>
      <c r="J115" s="198"/>
      <c r="K115" s="218" t="s">
        <v>318</v>
      </c>
      <c r="L115" s="197"/>
      <c r="M115" s="198"/>
      <c r="N115" s="197" t="s">
        <v>323</v>
      </c>
      <c r="O115" s="197"/>
      <c r="P115" s="198"/>
    </row>
    <row r="116" spans="2:16" s="6" customFormat="1" ht="38.25" customHeight="1" thickTop="1" thickBot="1" x14ac:dyDescent="0.25">
      <c r="B116" s="34" t="s">
        <v>15</v>
      </c>
      <c r="C116" s="215" t="s">
        <v>312</v>
      </c>
      <c r="D116" s="216"/>
      <c r="E116" s="216"/>
      <c r="F116" s="217"/>
      <c r="G116" s="218" t="s">
        <v>282</v>
      </c>
      <c r="H116" s="198"/>
      <c r="I116" s="218" t="s">
        <v>289</v>
      </c>
      <c r="J116" s="198"/>
      <c r="K116" s="218" t="s">
        <v>319</v>
      </c>
      <c r="L116" s="197"/>
      <c r="M116" s="198"/>
      <c r="N116" s="197" t="s">
        <v>323</v>
      </c>
      <c r="O116" s="197"/>
      <c r="P116" s="198"/>
    </row>
    <row r="117" spans="2:16" s="6" customFormat="1" ht="52.5" customHeight="1" thickTop="1" thickBot="1" x14ac:dyDescent="0.25">
      <c r="B117" s="34" t="s">
        <v>16</v>
      </c>
      <c r="C117" s="215" t="s">
        <v>365</v>
      </c>
      <c r="D117" s="216"/>
      <c r="E117" s="216"/>
      <c r="F117" s="217"/>
      <c r="G117" s="218" t="s">
        <v>282</v>
      </c>
      <c r="H117" s="198"/>
      <c r="I117" s="218" t="s">
        <v>290</v>
      </c>
      <c r="J117" s="198"/>
      <c r="K117" s="218" t="s">
        <v>318</v>
      </c>
      <c r="L117" s="197"/>
      <c r="M117" s="198"/>
      <c r="N117" s="197" t="s">
        <v>323</v>
      </c>
      <c r="O117" s="197"/>
      <c r="P117" s="198"/>
    </row>
    <row r="118" spans="2:16" s="6" customFormat="1" ht="46.5" customHeight="1" thickTop="1" thickBot="1" x14ac:dyDescent="0.25">
      <c r="B118" s="36" t="s">
        <v>269</v>
      </c>
      <c r="C118" s="215" t="s">
        <v>299</v>
      </c>
      <c r="D118" s="216"/>
      <c r="E118" s="216"/>
      <c r="F118" s="217"/>
      <c r="G118" s="218" t="s">
        <v>283</v>
      </c>
      <c r="H118" s="198"/>
      <c r="I118" s="218" t="s">
        <v>291</v>
      </c>
      <c r="J118" s="198"/>
      <c r="K118" s="218" t="s">
        <v>320</v>
      </c>
      <c r="L118" s="197"/>
      <c r="M118" s="198"/>
      <c r="N118" s="197" t="s">
        <v>323</v>
      </c>
      <c r="O118" s="197"/>
      <c r="P118" s="198"/>
    </row>
    <row r="119" spans="2:16" s="6" customFormat="1" ht="48" customHeight="1" thickTop="1" thickBot="1" x14ac:dyDescent="0.25">
      <c r="B119" s="36" t="s">
        <v>270</v>
      </c>
      <c r="C119" s="215" t="s">
        <v>367</v>
      </c>
      <c r="D119" s="216"/>
      <c r="E119" s="216"/>
      <c r="F119" s="217"/>
      <c r="G119" s="218" t="s">
        <v>284</v>
      </c>
      <c r="H119" s="198"/>
      <c r="I119" s="218" t="s">
        <v>366</v>
      </c>
      <c r="J119" s="198"/>
      <c r="K119" s="218" t="s">
        <v>318</v>
      </c>
      <c r="L119" s="197"/>
      <c r="M119" s="198"/>
      <c r="N119" s="197" t="s">
        <v>323</v>
      </c>
      <c r="O119" s="197"/>
      <c r="P119" s="198"/>
    </row>
    <row r="120" spans="2:16" s="6" customFormat="1" ht="46.5" customHeight="1" thickTop="1" thickBot="1" x14ac:dyDescent="0.25">
      <c r="B120" s="36" t="s">
        <v>271</v>
      </c>
      <c r="C120" s="215" t="s">
        <v>279</v>
      </c>
      <c r="D120" s="216"/>
      <c r="E120" s="216"/>
      <c r="F120" s="217"/>
      <c r="G120" s="218" t="s">
        <v>285</v>
      </c>
      <c r="H120" s="198"/>
      <c r="I120" s="218" t="s">
        <v>329</v>
      </c>
      <c r="J120" s="198"/>
      <c r="K120" s="218" t="s">
        <v>321</v>
      </c>
      <c r="L120" s="197"/>
      <c r="M120" s="198"/>
      <c r="N120" s="197" t="s">
        <v>323</v>
      </c>
      <c r="O120" s="197"/>
      <c r="P120" s="198"/>
    </row>
    <row r="121" spans="2:16" s="6" customFormat="1" ht="51.75" customHeight="1" thickTop="1" thickBot="1" x14ac:dyDescent="0.25">
      <c r="B121" s="36" t="s">
        <v>272</v>
      </c>
      <c r="C121" s="215" t="s">
        <v>279</v>
      </c>
      <c r="D121" s="216"/>
      <c r="E121" s="216"/>
      <c r="F121" s="217"/>
      <c r="G121" s="218" t="s">
        <v>285</v>
      </c>
      <c r="H121" s="198"/>
      <c r="I121" s="218" t="s">
        <v>330</v>
      </c>
      <c r="J121" s="198"/>
      <c r="K121" s="218" t="s">
        <v>321</v>
      </c>
      <c r="L121" s="197"/>
      <c r="M121" s="198"/>
      <c r="N121" s="197" t="s">
        <v>323</v>
      </c>
      <c r="O121" s="197"/>
      <c r="P121" s="198"/>
    </row>
    <row r="122" spans="2:16" s="6" customFormat="1" ht="60" customHeight="1" thickTop="1" thickBot="1" x14ac:dyDescent="0.25">
      <c r="B122" s="36" t="s">
        <v>273</v>
      </c>
      <c r="C122" s="215" t="s">
        <v>279</v>
      </c>
      <c r="D122" s="216"/>
      <c r="E122" s="216"/>
      <c r="F122" s="217"/>
      <c r="G122" s="218" t="s">
        <v>331</v>
      </c>
      <c r="H122" s="198"/>
      <c r="I122" s="218" t="s">
        <v>361</v>
      </c>
      <c r="J122" s="198"/>
      <c r="K122" s="218" t="s">
        <v>321</v>
      </c>
      <c r="L122" s="197"/>
      <c r="M122" s="198"/>
      <c r="N122" s="197" t="s">
        <v>323</v>
      </c>
      <c r="O122" s="197"/>
      <c r="P122" s="198"/>
    </row>
    <row r="123" spans="2:16" s="6" customFormat="1" ht="45" customHeight="1" thickTop="1" thickBot="1" x14ac:dyDescent="0.25">
      <c r="B123" s="36" t="s">
        <v>274</v>
      </c>
      <c r="C123" s="215" t="s">
        <v>279</v>
      </c>
      <c r="D123" s="216"/>
      <c r="E123" s="216"/>
      <c r="F123" s="217"/>
      <c r="G123" s="218" t="s">
        <v>285</v>
      </c>
      <c r="H123" s="198"/>
      <c r="I123" s="218" t="s">
        <v>360</v>
      </c>
      <c r="J123" s="198"/>
      <c r="K123" s="218" t="s">
        <v>321</v>
      </c>
      <c r="L123" s="197"/>
      <c r="M123" s="198"/>
      <c r="N123" s="197" t="s">
        <v>323</v>
      </c>
      <c r="O123" s="197"/>
      <c r="P123" s="198"/>
    </row>
    <row r="124" spans="2:16" s="6" customFormat="1" ht="45" customHeight="1" thickTop="1" thickBot="1" x14ac:dyDescent="0.25">
      <c r="B124" s="36" t="s">
        <v>275</v>
      </c>
      <c r="C124" s="215" t="s">
        <v>280</v>
      </c>
      <c r="D124" s="216"/>
      <c r="E124" s="216"/>
      <c r="F124" s="217"/>
      <c r="G124" s="218" t="s">
        <v>286</v>
      </c>
      <c r="H124" s="198"/>
      <c r="I124" s="218" t="s">
        <v>313</v>
      </c>
      <c r="J124" s="198"/>
      <c r="K124" s="218" t="s">
        <v>322</v>
      </c>
      <c r="L124" s="197"/>
      <c r="M124" s="198"/>
      <c r="N124" s="197" t="s">
        <v>323</v>
      </c>
      <c r="O124" s="197"/>
      <c r="P124" s="198"/>
    </row>
    <row r="125" spans="2:16" s="6" customFormat="1" ht="66.75" customHeight="1" thickTop="1" thickBot="1" x14ac:dyDescent="0.25">
      <c r="B125" s="36" t="s">
        <v>276</v>
      </c>
      <c r="C125" s="215" t="s">
        <v>281</v>
      </c>
      <c r="D125" s="216"/>
      <c r="E125" s="216"/>
      <c r="F125" s="217"/>
      <c r="G125" s="218" t="s">
        <v>285</v>
      </c>
      <c r="H125" s="198"/>
      <c r="I125" s="218" t="s">
        <v>314</v>
      </c>
      <c r="J125" s="198"/>
      <c r="K125" s="218" t="s">
        <v>321</v>
      </c>
      <c r="L125" s="197"/>
      <c r="M125" s="198"/>
      <c r="N125" s="197" t="s">
        <v>323</v>
      </c>
      <c r="O125" s="197"/>
      <c r="P125" s="198"/>
    </row>
    <row r="126" spans="2:16" s="6" customFormat="1" ht="24.95" customHeight="1" thickTop="1" thickBot="1" x14ac:dyDescent="0.25">
      <c r="B126" s="36" t="s">
        <v>277</v>
      </c>
      <c r="C126" s="215" t="s">
        <v>278</v>
      </c>
      <c r="D126" s="216"/>
      <c r="E126" s="216"/>
      <c r="F126" s="217"/>
      <c r="G126" s="218" t="s">
        <v>285</v>
      </c>
      <c r="H126" s="198"/>
      <c r="I126" s="218" t="s">
        <v>315</v>
      </c>
      <c r="J126" s="198"/>
      <c r="K126" s="218" t="s">
        <v>321</v>
      </c>
      <c r="L126" s="197"/>
      <c r="M126" s="198"/>
      <c r="N126" s="197" t="s">
        <v>323</v>
      </c>
      <c r="O126" s="197"/>
      <c r="P126" s="198"/>
    </row>
    <row r="127" spans="2:16" s="6" customFormat="1" ht="24.95" customHeight="1" thickTop="1" thickBot="1" x14ac:dyDescent="0.25">
      <c r="B127" s="36" t="s">
        <v>332</v>
      </c>
      <c r="C127" s="215" t="s">
        <v>278</v>
      </c>
      <c r="D127" s="216"/>
      <c r="E127" s="216"/>
      <c r="F127" s="217"/>
      <c r="G127" s="218" t="s">
        <v>285</v>
      </c>
      <c r="H127" s="198"/>
      <c r="I127" s="218" t="s">
        <v>316</v>
      </c>
      <c r="J127" s="198"/>
      <c r="K127" s="218" t="s">
        <v>321</v>
      </c>
      <c r="L127" s="197"/>
      <c r="M127" s="198"/>
      <c r="N127" s="197" t="s">
        <v>323</v>
      </c>
      <c r="O127" s="197"/>
      <c r="P127" s="198"/>
    </row>
    <row r="128" spans="2:16" ht="23.25" customHeight="1" thickTop="1" thickBot="1" x14ac:dyDescent="0.25">
      <c r="B128" s="256" t="s">
        <v>13</v>
      </c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8"/>
    </row>
    <row r="129" spans="2:16" ht="24.95" customHeight="1" thickTop="1" thickBot="1" x14ac:dyDescent="0.25">
      <c r="B129" s="36" t="s">
        <v>271</v>
      </c>
      <c r="C129" s="261" t="s">
        <v>333</v>
      </c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3"/>
    </row>
    <row r="130" spans="2:16" ht="24.95" customHeight="1" thickTop="1" thickBot="1" x14ac:dyDescent="0.25">
      <c r="B130" s="36"/>
      <c r="C130" s="241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3"/>
    </row>
    <row r="131" spans="2:16" ht="24.95" customHeight="1" thickTop="1" thickBot="1" x14ac:dyDescent="0.25">
      <c r="B131" s="36"/>
      <c r="C131" s="241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3"/>
    </row>
    <row r="132" spans="2:16" ht="24.95" customHeight="1" thickTop="1" thickBot="1" x14ac:dyDescent="0.25">
      <c r="B132" s="36"/>
      <c r="C132" s="241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5"/>
    </row>
    <row r="133" spans="2:16" ht="12.75" thickTop="1" x14ac:dyDescent="0.2"/>
  </sheetData>
  <mergeCells count="5726">
    <mergeCell ref="N122:P122"/>
    <mergeCell ref="G122:H122"/>
    <mergeCell ref="C122:F122"/>
    <mergeCell ref="XDG70:XDL70"/>
    <mergeCell ref="XDM70:XDR70"/>
    <mergeCell ref="XDS70:XDX70"/>
    <mergeCell ref="XDY70:XED70"/>
    <mergeCell ref="XEE70:XEJ70"/>
    <mergeCell ref="XEK70:XEN70"/>
    <mergeCell ref="WZI70:WZN70"/>
    <mergeCell ref="WZO70:WZT70"/>
    <mergeCell ref="WZU70:WZZ70"/>
    <mergeCell ref="XAA70:XAF70"/>
    <mergeCell ref="XAG70:XAL70"/>
    <mergeCell ref="XAM70:XAR70"/>
    <mergeCell ref="XAS70:XAX70"/>
    <mergeCell ref="XAY70:XBD70"/>
    <mergeCell ref="XBE70:XBJ70"/>
    <mergeCell ref="XBK70:XBP70"/>
    <mergeCell ref="XBQ70:XBV70"/>
    <mergeCell ref="XBW70:XCB70"/>
    <mergeCell ref="XCC70:XCH70"/>
    <mergeCell ref="XCI70:XCN70"/>
    <mergeCell ref="XCO70:XCT70"/>
    <mergeCell ref="XCU70:XCZ70"/>
    <mergeCell ref="XDA70:XDF70"/>
    <mergeCell ref="WVK70:WVP70"/>
    <mergeCell ref="WVQ70:WVV70"/>
    <mergeCell ref="WVW70:WWB70"/>
    <mergeCell ref="WWC70:WWH70"/>
    <mergeCell ref="WWI70:WWN70"/>
    <mergeCell ref="WWO70:WWT70"/>
    <mergeCell ref="WWU70:WWZ70"/>
    <mergeCell ref="WXA70:WXF70"/>
    <mergeCell ref="WXG70:WXL70"/>
    <mergeCell ref="WXM70:WXR70"/>
    <mergeCell ref="WXS70:WXX70"/>
    <mergeCell ref="WXY70:WYD70"/>
    <mergeCell ref="WYE70:WYJ70"/>
    <mergeCell ref="WYK70:WYP70"/>
    <mergeCell ref="WYQ70:WYV70"/>
    <mergeCell ref="WYW70:WZB70"/>
    <mergeCell ref="WZC70:WZH70"/>
    <mergeCell ref="WRM70:WRR70"/>
    <mergeCell ref="WRS70:WRX70"/>
    <mergeCell ref="WRY70:WSD70"/>
    <mergeCell ref="WSE70:WSJ70"/>
    <mergeCell ref="WSK70:WSP70"/>
    <mergeCell ref="WSQ70:WSV70"/>
    <mergeCell ref="WSW70:WTB70"/>
    <mergeCell ref="WTC70:WTH70"/>
    <mergeCell ref="WTI70:WTN70"/>
    <mergeCell ref="WTO70:WTT70"/>
    <mergeCell ref="WTU70:WTZ70"/>
    <mergeCell ref="WUA70:WUF70"/>
    <mergeCell ref="WUG70:WUL70"/>
    <mergeCell ref="WUM70:WUR70"/>
    <mergeCell ref="WUS70:WUX70"/>
    <mergeCell ref="WUY70:WVD70"/>
    <mergeCell ref="WVE70:WVJ70"/>
    <mergeCell ref="WNO70:WNT70"/>
    <mergeCell ref="WNU70:WNZ70"/>
    <mergeCell ref="WOA70:WOF70"/>
    <mergeCell ref="WOG70:WOL70"/>
    <mergeCell ref="WOM70:WOR70"/>
    <mergeCell ref="WOS70:WOX70"/>
    <mergeCell ref="WOY70:WPD70"/>
    <mergeCell ref="WPE70:WPJ70"/>
    <mergeCell ref="WPK70:WPP70"/>
    <mergeCell ref="WPQ70:WPV70"/>
    <mergeCell ref="WPW70:WQB70"/>
    <mergeCell ref="WQC70:WQH70"/>
    <mergeCell ref="WQI70:WQN70"/>
    <mergeCell ref="WQO70:WQT70"/>
    <mergeCell ref="WQU70:WQZ70"/>
    <mergeCell ref="WRA70:WRF70"/>
    <mergeCell ref="WRG70:WRL70"/>
    <mergeCell ref="WJQ70:WJV70"/>
    <mergeCell ref="WJW70:WKB70"/>
    <mergeCell ref="WKC70:WKH70"/>
    <mergeCell ref="WKI70:WKN70"/>
    <mergeCell ref="WKO70:WKT70"/>
    <mergeCell ref="WKU70:WKZ70"/>
    <mergeCell ref="WLA70:WLF70"/>
    <mergeCell ref="WLG70:WLL70"/>
    <mergeCell ref="WLM70:WLR70"/>
    <mergeCell ref="WLS70:WLX70"/>
    <mergeCell ref="WLY70:WMD70"/>
    <mergeCell ref="WME70:WMJ70"/>
    <mergeCell ref="WMK70:WMP70"/>
    <mergeCell ref="WMQ70:WMV70"/>
    <mergeCell ref="WMW70:WNB70"/>
    <mergeCell ref="WNC70:WNH70"/>
    <mergeCell ref="WNI70:WNN70"/>
    <mergeCell ref="WFS70:WFX70"/>
    <mergeCell ref="WFY70:WGD70"/>
    <mergeCell ref="WGE70:WGJ70"/>
    <mergeCell ref="WGK70:WGP70"/>
    <mergeCell ref="WGQ70:WGV70"/>
    <mergeCell ref="WGW70:WHB70"/>
    <mergeCell ref="WHC70:WHH70"/>
    <mergeCell ref="WHI70:WHN70"/>
    <mergeCell ref="WHO70:WHT70"/>
    <mergeCell ref="WHU70:WHZ70"/>
    <mergeCell ref="WIA70:WIF70"/>
    <mergeCell ref="WIG70:WIL70"/>
    <mergeCell ref="WIM70:WIR70"/>
    <mergeCell ref="WIS70:WIX70"/>
    <mergeCell ref="WIY70:WJD70"/>
    <mergeCell ref="WJE70:WJJ70"/>
    <mergeCell ref="WJK70:WJP70"/>
    <mergeCell ref="WBU70:WBZ70"/>
    <mergeCell ref="WCA70:WCF70"/>
    <mergeCell ref="WCG70:WCL70"/>
    <mergeCell ref="WCM70:WCR70"/>
    <mergeCell ref="WCS70:WCX70"/>
    <mergeCell ref="WCY70:WDD70"/>
    <mergeCell ref="WDE70:WDJ70"/>
    <mergeCell ref="WDK70:WDP70"/>
    <mergeCell ref="WDQ70:WDV70"/>
    <mergeCell ref="WDW70:WEB70"/>
    <mergeCell ref="WEC70:WEH70"/>
    <mergeCell ref="WEI70:WEN70"/>
    <mergeCell ref="WEO70:WET70"/>
    <mergeCell ref="WEU70:WEZ70"/>
    <mergeCell ref="WFA70:WFF70"/>
    <mergeCell ref="WFG70:WFL70"/>
    <mergeCell ref="WFM70:WFR70"/>
    <mergeCell ref="VXW70:VYB70"/>
    <mergeCell ref="VYC70:VYH70"/>
    <mergeCell ref="VYI70:VYN70"/>
    <mergeCell ref="VYO70:VYT70"/>
    <mergeCell ref="VYU70:VYZ70"/>
    <mergeCell ref="VZA70:VZF70"/>
    <mergeCell ref="VZG70:VZL70"/>
    <mergeCell ref="VZM70:VZR70"/>
    <mergeCell ref="VZS70:VZX70"/>
    <mergeCell ref="VZY70:WAD70"/>
    <mergeCell ref="WAE70:WAJ70"/>
    <mergeCell ref="WAK70:WAP70"/>
    <mergeCell ref="WAQ70:WAV70"/>
    <mergeCell ref="WAW70:WBB70"/>
    <mergeCell ref="WBC70:WBH70"/>
    <mergeCell ref="WBI70:WBN70"/>
    <mergeCell ref="WBO70:WBT70"/>
    <mergeCell ref="VTY70:VUD70"/>
    <mergeCell ref="VUE70:VUJ70"/>
    <mergeCell ref="VUK70:VUP70"/>
    <mergeCell ref="VUQ70:VUV70"/>
    <mergeCell ref="VUW70:VVB70"/>
    <mergeCell ref="VVC70:VVH70"/>
    <mergeCell ref="VVI70:VVN70"/>
    <mergeCell ref="VVO70:VVT70"/>
    <mergeCell ref="VVU70:VVZ70"/>
    <mergeCell ref="VWA70:VWF70"/>
    <mergeCell ref="VWG70:VWL70"/>
    <mergeCell ref="VWM70:VWR70"/>
    <mergeCell ref="VWS70:VWX70"/>
    <mergeCell ref="VWY70:VXD70"/>
    <mergeCell ref="VXE70:VXJ70"/>
    <mergeCell ref="VXK70:VXP70"/>
    <mergeCell ref="VXQ70:VXV70"/>
    <mergeCell ref="VQA70:VQF70"/>
    <mergeCell ref="VQG70:VQL70"/>
    <mergeCell ref="VQM70:VQR70"/>
    <mergeCell ref="VQS70:VQX70"/>
    <mergeCell ref="VQY70:VRD70"/>
    <mergeCell ref="VRE70:VRJ70"/>
    <mergeCell ref="VRK70:VRP70"/>
    <mergeCell ref="VRQ70:VRV70"/>
    <mergeCell ref="VRW70:VSB70"/>
    <mergeCell ref="VSC70:VSH70"/>
    <mergeCell ref="VSI70:VSN70"/>
    <mergeCell ref="VSO70:VST70"/>
    <mergeCell ref="VSU70:VSZ70"/>
    <mergeCell ref="VTA70:VTF70"/>
    <mergeCell ref="VTG70:VTL70"/>
    <mergeCell ref="VTM70:VTR70"/>
    <mergeCell ref="VTS70:VTX70"/>
    <mergeCell ref="VMC70:VMH70"/>
    <mergeCell ref="VMI70:VMN70"/>
    <mergeCell ref="VMO70:VMT70"/>
    <mergeCell ref="VMU70:VMZ70"/>
    <mergeCell ref="VNA70:VNF70"/>
    <mergeCell ref="VNG70:VNL70"/>
    <mergeCell ref="VNM70:VNR70"/>
    <mergeCell ref="VNS70:VNX70"/>
    <mergeCell ref="VNY70:VOD70"/>
    <mergeCell ref="VOE70:VOJ70"/>
    <mergeCell ref="VOK70:VOP70"/>
    <mergeCell ref="VOQ70:VOV70"/>
    <mergeCell ref="VOW70:VPB70"/>
    <mergeCell ref="VPC70:VPH70"/>
    <mergeCell ref="VPI70:VPN70"/>
    <mergeCell ref="VPO70:VPT70"/>
    <mergeCell ref="VPU70:VPZ70"/>
    <mergeCell ref="VIE70:VIJ70"/>
    <mergeCell ref="VIK70:VIP70"/>
    <mergeCell ref="VIQ70:VIV70"/>
    <mergeCell ref="VIW70:VJB70"/>
    <mergeCell ref="VJC70:VJH70"/>
    <mergeCell ref="VJI70:VJN70"/>
    <mergeCell ref="VJO70:VJT70"/>
    <mergeCell ref="VJU70:VJZ70"/>
    <mergeCell ref="VKA70:VKF70"/>
    <mergeCell ref="VKG70:VKL70"/>
    <mergeCell ref="VKM70:VKR70"/>
    <mergeCell ref="VKS70:VKX70"/>
    <mergeCell ref="VKY70:VLD70"/>
    <mergeCell ref="VLE70:VLJ70"/>
    <mergeCell ref="VLK70:VLP70"/>
    <mergeCell ref="VLQ70:VLV70"/>
    <mergeCell ref="VLW70:VMB70"/>
    <mergeCell ref="VEG70:VEL70"/>
    <mergeCell ref="VEM70:VER70"/>
    <mergeCell ref="VES70:VEX70"/>
    <mergeCell ref="VEY70:VFD70"/>
    <mergeCell ref="VFE70:VFJ70"/>
    <mergeCell ref="VFK70:VFP70"/>
    <mergeCell ref="VFQ70:VFV70"/>
    <mergeCell ref="VFW70:VGB70"/>
    <mergeCell ref="VGC70:VGH70"/>
    <mergeCell ref="VGI70:VGN70"/>
    <mergeCell ref="VGO70:VGT70"/>
    <mergeCell ref="VGU70:VGZ70"/>
    <mergeCell ref="VHA70:VHF70"/>
    <mergeCell ref="VHG70:VHL70"/>
    <mergeCell ref="VHM70:VHR70"/>
    <mergeCell ref="VHS70:VHX70"/>
    <mergeCell ref="VHY70:VID70"/>
    <mergeCell ref="VAI70:VAN70"/>
    <mergeCell ref="VAO70:VAT70"/>
    <mergeCell ref="VAU70:VAZ70"/>
    <mergeCell ref="VBA70:VBF70"/>
    <mergeCell ref="VBG70:VBL70"/>
    <mergeCell ref="VBM70:VBR70"/>
    <mergeCell ref="VBS70:VBX70"/>
    <mergeCell ref="VBY70:VCD70"/>
    <mergeCell ref="VCE70:VCJ70"/>
    <mergeCell ref="VCK70:VCP70"/>
    <mergeCell ref="VCQ70:VCV70"/>
    <mergeCell ref="VCW70:VDB70"/>
    <mergeCell ref="VDC70:VDH70"/>
    <mergeCell ref="VDI70:VDN70"/>
    <mergeCell ref="VDO70:VDT70"/>
    <mergeCell ref="VDU70:VDZ70"/>
    <mergeCell ref="VEA70:VEF70"/>
    <mergeCell ref="UWK70:UWP70"/>
    <mergeCell ref="UWQ70:UWV70"/>
    <mergeCell ref="UWW70:UXB70"/>
    <mergeCell ref="UXC70:UXH70"/>
    <mergeCell ref="UXI70:UXN70"/>
    <mergeCell ref="UXO70:UXT70"/>
    <mergeCell ref="UXU70:UXZ70"/>
    <mergeCell ref="UYA70:UYF70"/>
    <mergeCell ref="UYG70:UYL70"/>
    <mergeCell ref="UYM70:UYR70"/>
    <mergeCell ref="UYS70:UYX70"/>
    <mergeCell ref="UYY70:UZD70"/>
    <mergeCell ref="UZE70:UZJ70"/>
    <mergeCell ref="UZK70:UZP70"/>
    <mergeCell ref="UZQ70:UZV70"/>
    <mergeCell ref="UZW70:VAB70"/>
    <mergeCell ref="VAC70:VAH70"/>
    <mergeCell ref="USM70:USR70"/>
    <mergeCell ref="USS70:USX70"/>
    <mergeCell ref="USY70:UTD70"/>
    <mergeCell ref="UTE70:UTJ70"/>
    <mergeCell ref="UTK70:UTP70"/>
    <mergeCell ref="UTQ70:UTV70"/>
    <mergeCell ref="UTW70:UUB70"/>
    <mergeCell ref="UUC70:UUH70"/>
    <mergeCell ref="UUI70:UUN70"/>
    <mergeCell ref="UUO70:UUT70"/>
    <mergeCell ref="UUU70:UUZ70"/>
    <mergeCell ref="UVA70:UVF70"/>
    <mergeCell ref="UVG70:UVL70"/>
    <mergeCell ref="UVM70:UVR70"/>
    <mergeCell ref="UVS70:UVX70"/>
    <mergeCell ref="UVY70:UWD70"/>
    <mergeCell ref="UWE70:UWJ70"/>
    <mergeCell ref="UOO70:UOT70"/>
    <mergeCell ref="UOU70:UOZ70"/>
    <mergeCell ref="UPA70:UPF70"/>
    <mergeCell ref="UPG70:UPL70"/>
    <mergeCell ref="UPM70:UPR70"/>
    <mergeCell ref="UPS70:UPX70"/>
    <mergeCell ref="UPY70:UQD70"/>
    <mergeCell ref="UQE70:UQJ70"/>
    <mergeCell ref="UQK70:UQP70"/>
    <mergeCell ref="UQQ70:UQV70"/>
    <mergeCell ref="UQW70:URB70"/>
    <mergeCell ref="URC70:URH70"/>
    <mergeCell ref="URI70:URN70"/>
    <mergeCell ref="URO70:URT70"/>
    <mergeCell ref="URU70:URZ70"/>
    <mergeCell ref="USA70:USF70"/>
    <mergeCell ref="USG70:USL70"/>
    <mergeCell ref="UKQ70:UKV70"/>
    <mergeCell ref="UKW70:ULB70"/>
    <mergeCell ref="ULC70:ULH70"/>
    <mergeCell ref="ULI70:ULN70"/>
    <mergeCell ref="ULO70:ULT70"/>
    <mergeCell ref="ULU70:ULZ70"/>
    <mergeCell ref="UMA70:UMF70"/>
    <mergeCell ref="UMG70:UML70"/>
    <mergeCell ref="UMM70:UMR70"/>
    <mergeCell ref="UMS70:UMX70"/>
    <mergeCell ref="UMY70:UND70"/>
    <mergeCell ref="UNE70:UNJ70"/>
    <mergeCell ref="UNK70:UNP70"/>
    <mergeCell ref="UNQ70:UNV70"/>
    <mergeCell ref="UNW70:UOB70"/>
    <mergeCell ref="UOC70:UOH70"/>
    <mergeCell ref="UOI70:UON70"/>
    <mergeCell ref="UGS70:UGX70"/>
    <mergeCell ref="UGY70:UHD70"/>
    <mergeCell ref="UHE70:UHJ70"/>
    <mergeCell ref="UHK70:UHP70"/>
    <mergeCell ref="UHQ70:UHV70"/>
    <mergeCell ref="UHW70:UIB70"/>
    <mergeCell ref="UIC70:UIH70"/>
    <mergeCell ref="UII70:UIN70"/>
    <mergeCell ref="UIO70:UIT70"/>
    <mergeCell ref="UIU70:UIZ70"/>
    <mergeCell ref="UJA70:UJF70"/>
    <mergeCell ref="UJG70:UJL70"/>
    <mergeCell ref="UJM70:UJR70"/>
    <mergeCell ref="UJS70:UJX70"/>
    <mergeCell ref="UJY70:UKD70"/>
    <mergeCell ref="UKE70:UKJ70"/>
    <mergeCell ref="UKK70:UKP70"/>
    <mergeCell ref="UCU70:UCZ70"/>
    <mergeCell ref="UDA70:UDF70"/>
    <mergeCell ref="UDG70:UDL70"/>
    <mergeCell ref="UDM70:UDR70"/>
    <mergeCell ref="UDS70:UDX70"/>
    <mergeCell ref="UDY70:UED70"/>
    <mergeCell ref="UEE70:UEJ70"/>
    <mergeCell ref="UEK70:UEP70"/>
    <mergeCell ref="UEQ70:UEV70"/>
    <mergeCell ref="UEW70:UFB70"/>
    <mergeCell ref="UFC70:UFH70"/>
    <mergeCell ref="UFI70:UFN70"/>
    <mergeCell ref="UFO70:UFT70"/>
    <mergeCell ref="UFU70:UFZ70"/>
    <mergeCell ref="UGA70:UGF70"/>
    <mergeCell ref="UGG70:UGL70"/>
    <mergeCell ref="UGM70:UGR70"/>
    <mergeCell ref="TYW70:TZB70"/>
    <mergeCell ref="TZC70:TZH70"/>
    <mergeCell ref="TZI70:TZN70"/>
    <mergeCell ref="TZO70:TZT70"/>
    <mergeCell ref="TZU70:TZZ70"/>
    <mergeCell ref="UAA70:UAF70"/>
    <mergeCell ref="UAG70:UAL70"/>
    <mergeCell ref="UAM70:UAR70"/>
    <mergeCell ref="UAS70:UAX70"/>
    <mergeCell ref="UAY70:UBD70"/>
    <mergeCell ref="UBE70:UBJ70"/>
    <mergeCell ref="UBK70:UBP70"/>
    <mergeCell ref="UBQ70:UBV70"/>
    <mergeCell ref="UBW70:UCB70"/>
    <mergeCell ref="UCC70:UCH70"/>
    <mergeCell ref="UCI70:UCN70"/>
    <mergeCell ref="UCO70:UCT70"/>
    <mergeCell ref="TUY70:TVD70"/>
    <mergeCell ref="TVE70:TVJ70"/>
    <mergeCell ref="TVK70:TVP70"/>
    <mergeCell ref="TVQ70:TVV70"/>
    <mergeCell ref="TVW70:TWB70"/>
    <mergeCell ref="TWC70:TWH70"/>
    <mergeCell ref="TWI70:TWN70"/>
    <mergeCell ref="TWO70:TWT70"/>
    <mergeCell ref="TWU70:TWZ70"/>
    <mergeCell ref="TXA70:TXF70"/>
    <mergeCell ref="TXG70:TXL70"/>
    <mergeCell ref="TXM70:TXR70"/>
    <mergeCell ref="TXS70:TXX70"/>
    <mergeCell ref="TXY70:TYD70"/>
    <mergeCell ref="TYE70:TYJ70"/>
    <mergeCell ref="TYK70:TYP70"/>
    <mergeCell ref="TYQ70:TYV70"/>
    <mergeCell ref="TRA70:TRF70"/>
    <mergeCell ref="TRG70:TRL70"/>
    <mergeCell ref="TRM70:TRR70"/>
    <mergeCell ref="TRS70:TRX70"/>
    <mergeCell ref="TRY70:TSD70"/>
    <mergeCell ref="TSE70:TSJ70"/>
    <mergeCell ref="TSK70:TSP70"/>
    <mergeCell ref="TSQ70:TSV70"/>
    <mergeCell ref="TSW70:TTB70"/>
    <mergeCell ref="TTC70:TTH70"/>
    <mergeCell ref="TTI70:TTN70"/>
    <mergeCell ref="TTO70:TTT70"/>
    <mergeCell ref="TTU70:TTZ70"/>
    <mergeCell ref="TUA70:TUF70"/>
    <mergeCell ref="TUG70:TUL70"/>
    <mergeCell ref="TUM70:TUR70"/>
    <mergeCell ref="TUS70:TUX70"/>
    <mergeCell ref="TNC70:TNH70"/>
    <mergeCell ref="TNI70:TNN70"/>
    <mergeCell ref="TNO70:TNT70"/>
    <mergeCell ref="TNU70:TNZ70"/>
    <mergeCell ref="TOA70:TOF70"/>
    <mergeCell ref="TOG70:TOL70"/>
    <mergeCell ref="TOM70:TOR70"/>
    <mergeCell ref="TOS70:TOX70"/>
    <mergeCell ref="TOY70:TPD70"/>
    <mergeCell ref="TPE70:TPJ70"/>
    <mergeCell ref="TPK70:TPP70"/>
    <mergeCell ref="TPQ70:TPV70"/>
    <mergeCell ref="TPW70:TQB70"/>
    <mergeCell ref="TQC70:TQH70"/>
    <mergeCell ref="TQI70:TQN70"/>
    <mergeCell ref="TQO70:TQT70"/>
    <mergeCell ref="TQU70:TQZ70"/>
    <mergeCell ref="TJE70:TJJ70"/>
    <mergeCell ref="TJK70:TJP70"/>
    <mergeCell ref="TJQ70:TJV70"/>
    <mergeCell ref="TJW70:TKB70"/>
    <mergeCell ref="TKC70:TKH70"/>
    <mergeCell ref="TKI70:TKN70"/>
    <mergeCell ref="TKO70:TKT70"/>
    <mergeCell ref="TKU70:TKZ70"/>
    <mergeCell ref="TLA70:TLF70"/>
    <mergeCell ref="TLG70:TLL70"/>
    <mergeCell ref="TLM70:TLR70"/>
    <mergeCell ref="TLS70:TLX70"/>
    <mergeCell ref="TLY70:TMD70"/>
    <mergeCell ref="TME70:TMJ70"/>
    <mergeCell ref="TMK70:TMP70"/>
    <mergeCell ref="TMQ70:TMV70"/>
    <mergeCell ref="TMW70:TNB70"/>
    <mergeCell ref="TFG70:TFL70"/>
    <mergeCell ref="TFM70:TFR70"/>
    <mergeCell ref="TFS70:TFX70"/>
    <mergeCell ref="TFY70:TGD70"/>
    <mergeCell ref="TGE70:TGJ70"/>
    <mergeCell ref="TGK70:TGP70"/>
    <mergeCell ref="TGQ70:TGV70"/>
    <mergeCell ref="TGW70:THB70"/>
    <mergeCell ref="THC70:THH70"/>
    <mergeCell ref="THI70:THN70"/>
    <mergeCell ref="THO70:THT70"/>
    <mergeCell ref="THU70:THZ70"/>
    <mergeCell ref="TIA70:TIF70"/>
    <mergeCell ref="TIG70:TIL70"/>
    <mergeCell ref="TIM70:TIR70"/>
    <mergeCell ref="TIS70:TIX70"/>
    <mergeCell ref="TIY70:TJD70"/>
    <mergeCell ref="TBI70:TBN70"/>
    <mergeCell ref="TBO70:TBT70"/>
    <mergeCell ref="TBU70:TBZ70"/>
    <mergeCell ref="TCA70:TCF70"/>
    <mergeCell ref="TCG70:TCL70"/>
    <mergeCell ref="TCM70:TCR70"/>
    <mergeCell ref="TCS70:TCX70"/>
    <mergeCell ref="TCY70:TDD70"/>
    <mergeCell ref="TDE70:TDJ70"/>
    <mergeCell ref="TDK70:TDP70"/>
    <mergeCell ref="TDQ70:TDV70"/>
    <mergeCell ref="TDW70:TEB70"/>
    <mergeCell ref="TEC70:TEH70"/>
    <mergeCell ref="TEI70:TEN70"/>
    <mergeCell ref="TEO70:TET70"/>
    <mergeCell ref="TEU70:TEZ70"/>
    <mergeCell ref="TFA70:TFF70"/>
    <mergeCell ref="SXK70:SXP70"/>
    <mergeCell ref="SXQ70:SXV70"/>
    <mergeCell ref="SXW70:SYB70"/>
    <mergeCell ref="SYC70:SYH70"/>
    <mergeCell ref="SYI70:SYN70"/>
    <mergeCell ref="SYO70:SYT70"/>
    <mergeCell ref="SYU70:SYZ70"/>
    <mergeCell ref="SZA70:SZF70"/>
    <mergeCell ref="SZG70:SZL70"/>
    <mergeCell ref="SZM70:SZR70"/>
    <mergeCell ref="SZS70:SZX70"/>
    <mergeCell ref="SZY70:TAD70"/>
    <mergeCell ref="TAE70:TAJ70"/>
    <mergeCell ref="TAK70:TAP70"/>
    <mergeCell ref="TAQ70:TAV70"/>
    <mergeCell ref="TAW70:TBB70"/>
    <mergeCell ref="TBC70:TBH70"/>
    <mergeCell ref="STM70:STR70"/>
    <mergeCell ref="STS70:STX70"/>
    <mergeCell ref="STY70:SUD70"/>
    <mergeCell ref="SUE70:SUJ70"/>
    <mergeCell ref="SUK70:SUP70"/>
    <mergeCell ref="SUQ70:SUV70"/>
    <mergeCell ref="SUW70:SVB70"/>
    <mergeCell ref="SVC70:SVH70"/>
    <mergeCell ref="SVI70:SVN70"/>
    <mergeCell ref="SVO70:SVT70"/>
    <mergeCell ref="SVU70:SVZ70"/>
    <mergeCell ref="SWA70:SWF70"/>
    <mergeCell ref="SWG70:SWL70"/>
    <mergeCell ref="SWM70:SWR70"/>
    <mergeCell ref="SWS70:SWX70"/>
    <mergeCell ref="SWY70:SXD70"/>
    <mergeCell ref="SXE70:SXJ70"/>
    <mergeCell ref="SPO70:SPT70"/>
    <mergeCell ref="SPU70:SPZ70"/>
    <mergeCell ref="SQA70:SQF70"/>
    <mergeCell ref="SQG70:SQL70"/>
    <mergeCell ref="SQM70:SQR70"/>
    <mergeCell ref="SQS70:SQX70"/>
    <mergeCell ref="SQY70:SRD70"/>
    <mergeCell ref="SRE70:SRJ70"/>
    <mergeCell ref="SRK70:SRP70"/>
    <mergeCell ref="SRQ70:SRV70"/>
    <mergeCell ref="SRW70:SSB70"/>
    <mergeCell ref="SSC70:SSH70"/>
    <mergeCell ref="SSI70:SSN70"/>
    <mergeCell ref="SSO70:SST70"/>
    <mergeCell ref="SSU70:SSZ70"/>
    <mergeCell ref="STA70:STF70"/>
    <mergeCell ref="STG70:STL70"/>
    <mergeCell ref="SLQ70:SLV70"/>
    <mergeCell ref="SLW70:SMB70"/>
    <mergeCell ref="SMC70:SMH70"/>
    <mergeCell ref="SMI70:SMN70"/>
    <mergeCell ref="SMO70:SMT70"/>
    <mergeCell ref="SMU70:SMZ70"/>
    <mergeCell ref="SNA70:SNF70"/>
    <mergeCell ref="SNG70:SNL70"/>
    <mergeCell ref="SNM70:SNR70"/>
    <mergeCell ref="SNS70:SNX70"/>
    <mergeCell ref="SNY70:SOD70"/>
    <mergeCell ref="SOE70:SOJ70"/>
    <mergeCell ref="SOK70:SOP70"/>
    <mergeCell ref="SOQ70:SOV70"/>
    <mergeCell ref="SOW70:SPB70"/>
    <mergeCell ref="SPC70:SPH70"/>
    <mergeCell ref="SPI70:SPN70"/>
    <mergeCell ref="SHS70:SHX70"/>
    <mergeCell ref="SHY70:SID70"/>
    <mergeCell ref="SIE70:SIJ70"/>
    <mergeCell ref="SIK70:SIP70"/>
    <mergeCell ref="SIQ70:SIV70"/>
    <mergeCell ref="SIW70:SJB70"/>
    <mergeCell ref="SJC70:SJH70"/>
    <mergeCell ref="SJI70:SJN70"/>
    <mergeCell ref="SJO70:SJT70"/>
    <mergeCell ref="SJU70:SJZ70"/>
    <mergeCell ref="SKA70:SKF70"/>
    <mergeCell ref="SKG70:SKL70"/>
    <mergeCell ref="SKM70:SKR70"/>
    <mergeCell ref="SKS70:SKX70"/>
    <mergeCell ref="SKY70:SLD70"/>
    <mergeCell ref="SLE70:SLJ70"/>
    <mergeCell ref="SLK70:SLP70"/>
    <mergeCell ref="SDU70:SDZ70"/>
    <mergeCell ref="SEA70:SEF70"/>
    <mergeCell ref="SEG70:SEL70"/>
    <mergeCell ref="SEM70:SER70"/>
    <mergeCell ref="SES70:SEX70"/>
    <mergeCell ref="SEY70:SFD70"/>
    <mergeCell ref="SFE70:SFJ70"/>
    <mergeCell ref="SFK70:SFP70"/>
    <mergeCell ref="SFQ70:SFV70"/>
    <mergeCell ref="SFW70:SGB70"/>
    <mergeCell ref="SGC70:SGH70"/>
    <mergeCell ref="SGI70:SGN70"/>
    <mergeCell ref="SGO70:SGT70"/>
    <mergeCell ref="SGU70:SGZ70"/>
    <mergeCell ref="SHA70:SHF70"/>
    <mergeCell ref="SHG70:SHL70"/>
    <mergeCell ref="SHM70:SHR70"/>
    <mergeCell ref="RZW70:SAB70"/>
    <mergeCell ref="SAC70:SAH70"/>
    <mergeCell ref="SAI70:SAN70"/>
    <mergeCell ref="SAO70:SAT70"/>
    <mergeCell ref="SAU70:SAZ70"/>
    <mergeCell ref="SBA70:SBF70"/>
    <mergeCell ref="SBG70:SBL70"/>
    <mergeCell ref="SBM70:SBR70"/>
    <mergeCell ref="SBS70:SBX70"/>
    <mergeCell ref="SBY70:SCD70"/>
    <mergeCell ref="SCE70:SCJ70"/>
    <mergeCell ref="SCK70:SCP70"/>
    <mergeCell ref="SCQ70:SCV70"/>
    <mergeCell ref="SCW70:SDB70"/>
    <mergeCell ref="SDC70:SDH70"/>
    <mergeCell ref="SDI70:SDN70"/>
    <mergeCell ref="SDO70:SDT70"/>
    <mergeCell ref="RVY70:RWD70"/>
    <mergeCell ref="RWE70:RWJ70"/>
    <mergeCell ref="RWK70:RWP70"/>
    <mergeCell ref="RWQ70:RWV70"/>
    <mergeCell ref="RWW70:RXB70"/>
    <mergeCell ref="RXC70:RXH70"/>
    <mergeCell ref="RXI70:RXN70"/>
    <mergeCell ref="RXO70:RXT70"/>
    <mergeCell ref="RXU70:RXZ70"/>
    <mergeCell ref="RYA70:RYF70"/>
    <mergeCell ref="RYG70:RYL70"/>
    <mergeCell ref="RYM70:RYR70"/>
    <mergeCell ref="RYS70:RYX70"/>
    <mergeCell ref="RYY70:RZD70"/>
    <mergeCell ref="RZE70:RZJ70"/>
    <mergeCell ref="RZK70:RZP70"/>
    <mergeCell ref="RZQ70:RZV70"/>
    <mergeCell ref="RSA70:RSF70"/>
    <mergeCell ref="RSG70:RSL70"/>
    <mergeCell ref="RSM70:RSR70"/>
    <mergeCell ref="RSS70:RSX70"/>
    <mergeCell ref="RSY70:RTD70"/>
    <mergeCell ref="RTE70:RTJ70"/>
    <mergeCell ref="RTK70:RTP70"/>
    <mergeCell ref="RTQ70:RTV70"/>
    <mergeCell ref="RTW70:RUB70"/>
    <mergeCell ref="RUC70:RUH70"/>
    <mergeCell ref="RUI70:RUN70"/>
    <mergeCell ref="RUO70:RUT70"/>
    <mergeCell ref="RUU70:RUZ70"/>
    <mergeCell ref="RVA70:RVF70"/>
    <mergeCell ref="RVG70:RVL70"/>
    <mergeCell ref="RVM70:RVR70"/>
    <mergeCell ref="RVS70:RVX70"/>
    <mergeCell ref="ROC70:ROH70"/>
    <mergeCell ref="ROI70:RON70"/>
    <mergeCell ref="ROO70:ROT70"/>
    <mergeCell ref="ROU70:ROZ70"/>
    <mergeCell ref="RPA70:RPF70"/>
    <mergeCell ref="RPG70:RPL70"/>
    <mergeCell ref="RPM70:RPR70"/>
    <mergeCell ref="RPS70:RPX70"/>
    <mergeCell ref="RPY70:RQD70"/>
    <mergeCell ref="RQE70:RQJ70"/>
    <mergeCell ref="RQK70:RQP70"/>
    <mergeCell ref="RQQ70:RQV70"/>
    <mergeCell ref="RQW70:RRB70"/>
    <mergeCell ref="RRC70:RRH70"/>
    <mergeCell ref="RRI70:RRN70"/>
    <mergeCell ref="RRO70:RRT70"/>
    <mergeCell ref="RRU70:RRZ70"/>
    <mergeCell ref="RKE70:RKJ70"/>
    <mergeCell ref="RKK70:RKP70"/>
    <mergeCell ref="RKQ70:RKV70"/>
    <mergeCell ref="RKW70:RLB70"/>
    <mergeCell ref="RLC70:RLH70"/>
    <mergeCell ref="RLI70:RLN70"/>
    <mergeCell ref="RLO70:RLT70"/>
    <mergeCell ref="RLU70:RLZ70"/>
    <mergeCell ref="RMA70:RMF70"/>
    <mergeCell ref="RMG70:RML70"/>
    <mergeCell ref="RMM70:RMR70"/>
    <mergeCell ref="RMS70:RMX70"/>
    <mergeCell ref="RMY70:RND70"/>
    <mergeCell ref="RNE70:RNJ70"/>
    <mergeCell ref="RNK70:RNP70"/>
    <mergeCell ref="RNQ70:RNV70"/>
    <mergeCell ref="RNW70:ROB70"/>
    <mergeCell ref="RGG70:RGL70"/>
    <mergeCell ref="RGM70:RGR70"/>
    <mergeCell ref="RGS70:RGX70"/>
    <mergeCell ref="RGY70:RHD70"/>
    <mergeCell ref="RHE70:RHJ70"/>
    <mergeCell ref="RHK70:RHP70"/>
    <mergeCell ref="RHQ70:RHV70"/>
    <mergeCell ref="RHW70:RIB70"/>
    <mergeCell ref="RIC70:RIH70"/>
    <mergeCell ref="RII70:RIN70"/>
    <mergeCell ref="RIO70:RIT70"/>
    <mergeCell ref="RIU70:RIZ70"/>
    <mergeCell ref="RJA70:RJF70"/>
    <mergeCell ref="RJG70:RJL70"/>
    <mergeCell ref="RJM70:RJR70"/>
    <mergeCell ref="RJS70:RJX70"/>
    <mergeCell ref="RJY70:RKD70"/>
    <mergeCell ref="RCI70:RCN70"/>
    <mergeCell ref="RCO70:RCT70"/>
    <mergeCell ref="RCU70:RCZ70"/>
    <mergeCell ref="RDA70:RDF70"/>
    <mergeCell ref="RDG70:RDL70"/>
    <mergeCell ref="RDM70:RDR70"/>
    <mergeCell ref="RDS70:RDX70"/>
    <mergeCell ref="RDY70:RED70"/>
    <mergeCell ref="REE70:REJ70"/>
    <mergeCell ref="REK70:REP70"/>
    <mergeCell ref="REQ70:REV70"/>
    <mergeCell ref="REW70:RFB70"/>
    <mergeCell ref="RFC70:RFH70"/>
    <mergeCell ref="RFI70:RFN70"/>
    <mergeCell ref="RFO70:RFT70"/>
    <mergeCell ref="RFU70:RFZ70"/>
    <mergeCell ref="RGA70:RGF70"/>
    <mergeCell ref="QYK70:QYP70"/>
    <mergeCell ref="QYQ70:QYV70"/>
    <mergeCell ref="QYW70:QZB70"/>
    <mergeCell ref="QZC70:QZH70"/>
    <mergeCell ref="QZI70:QZN70"/>
    <mergeCell ref="QZO70:QZT70"/>
    <mergeCell ref="QZU70:QZZ70"/>
    <mergeCell ref="RAA70:RAF70"/>
    <mergeCell ref="RAG70:RAL70"/>
    <mergeCell ref="RAM70:RAR70"/>
    <mergeCell ref="RAS70:RAX70"/>
    <mergeCell ref="RAY70:RBD70"/>
    <mergeCell ref="RBE70:RBJ70"/>
    <mergeCell ref="RBK70:RBP70"/>
    <mergeCell ref="RBQ70:RBV70"/>
    <mergeCell ref="RBW70:RCB70"/>
    <mergeCell ref="RCC70:RCH70"/>
    <mergeCell ref="QUM70:QUR70"/>
    <mergeCell ref="QUS70:QUX70"/>
    <mergeCell ref="QUY70:QVD70"/>
    <mergeCell ref="QVE70:QVJ70"/>
    <mergeCell ref="QVK70:QVP70"/>
    <mergeCell ref="QVQ70:QVV70"/>
    <mergeCell ref="QVW70:QWB70"/>
    <mergeCell ref="QWC70:QWH70"/>
    <mergeCell ref="QWI70:QWN70"/>
    <mergeCell ref="QWO70:QWT70"/>
    <mergeCell ref="QWU70:QWZ70"/>
    <mergeCell ref="QXA70:QXF70"/>
    <mergeCell ref="QXG70:QXL70"/>
    <mergeCell ref="QXM70:QXR70"/>
    <mergeCell ref="QXS70:QXX70"/>
    <mergeCell ref="QXY70:QYD70"/>
    <mergeCell ref="QYE70:QYJ70"/>
    <mergeCell ref="QQO70:QQT70"/>
    <mergeCell ref="QQU70:QQZ70"/>
    <mergeCell ref="QRA70:QRF70"/>
    <mergeCell ref="QRG70:QRL70"/>
    <mergeCell ref="QRM70:QRR70"/>
    <mergeCell ref="QRS70:QRX70"/>
    <mergeCell ref="QRY70:QSD70"/>
    <mergeCell ref="QSE70:QSJ70"/>
    <mergeCell ref="QSK70:QSP70"/>
    <mergeCell ref="QSQ70:QSV70"/>
    <mergeCell ref="QSW70:QTB70"/>
    <mergeCell ref="QTC70:QTH70"/>
    <mergeCell ref="QTI70:QTN70"/>
    <mergeCell ref="QTO70:QTT70"/>
    <mergeCell ref="QTU70:QTZ70"/>
    <mergeCell ref="QUA70:QUF70"/>
    <mergeCell ref="QUG70:QUL70"/>
    <mergeCell ref="QMQ70:QMV70"/>
    <mergeCell ref="QMW70:QNB70"/>
    <mergeCell ref="QNC70:QNH70"/>
    <mergeCell ref="QNI70:QNN70"/>
    <mergeCell ref="QNO70:QNT70"/>
    <mergeCell ref="QNU70:QNZ70"/>
    <mergeCell ref="QOA70:QOF70"/>
    <mergeCell ref="QOG70:QOL70"/>
    <mergeCell ref="QOM70:QOR70"/>
    <mergeCell ref="QOS70:QOX70"/>
    <mergeCell ref="QOY70:QPD70"/>
    <mergeCell ref="QPE70:QPJ70"/>
    <mergeCell ref="QPK70:QPP70"/>
    <mergeCell ref="QPQ70:QPV70"/>
    <mergeCell ref="QPW70:QQB70"/>
    <mergeCell ref="QQC70:QQH70"/>
    <mergeCell ref="QQI70:QQN70"/>
    <mergeCell ref="QIS70:QIX70"/>
    <mergeCell ref="QIY70:QJD70"/>
    <mergeCell ref="QJE70:QJJ70"/>
    <mergeCell ref="QJK70:QJP70"/>
    <mergeCell ref="QJQ70:QJV70"/>
    <mergeCell ref="QJW70:QKB70"/>
    <mergeCell ref="QKC70:QKH70"/>
    <mergeCell ref="QKI70:QKN70"/>
    <mergeCell ref="QKO70:QKT70"/>
    <mergeCell ref="QKU70:QKZ70"/>
    <mergeCell ref="QLA70:QLF70"/>
    <mergeCell ref="QLG70:QLL70"/>
    <mergeCell ref="QLM70:QLR70"/>
    <mergeCell ref="QLS70:QLX70"/>
    <mergeCell ref="QLY70:QMD70"/>
    <mergeCell ref="QME70:QMJ70"/>
    <mergeCell ref="QMK70:QMP70"/>
    <mergeCell ref="QEU70:QEZ70"/>
    <mergeCell ref="QFA70:QFF70"/>
    <mergeCell ref="QFG70:QFL70"/>
    <mergeCell ref="QFM70:QFR70"/>
    <mergeCell ref="QFS70:QFX70"/>
    <mergeCell ref="QFY70:QGD70"/>
    <mergeCell ref="QGE70:QGJ70"/>
    <mergeCell ref="QGK70:QGP70"/>
    <mergeCell ref="QGQ70:QGV70"/>
    <mergeCell ref="QGW70:QHB70"/>
    <mergeCell ref="QHC70:QHH70"/>
    <mergeCell ref="QHI70:QHN70"/>
    <mergeCell ref="QHO70:QHT70"/>
    <mergeCell ref="QHU70:QHZ70"/>
    <mergeCell ref="QIA70:QIF70"/>
    <mergeCell ref="QIG70:QIL70"/>
    <mergeCell ref="QIM70:QIR70"/>
    <mergeCell ref="QAW70:QBB70"/>
    <mergeCell ref="QBC70:QBH70"/>
    <mergeCell ref="QBI70:QBN70"/>
    <mergeCell ref="QBO70:QBT70"/>
    <mergeCell ref="QBU70:QBZ70"/>
    <mergeCell ref="QCA70:QCF70"/>
    <mergeCell ref="QCG70:QCL70"/>
    <mergeCell ref="QCM70:QCR70"/>
    <mergeCell ref="QCS70:QCX70"/>
    <mergeCell ref="QCY70:QDD70"/>
    <mergeCell ref="QDE70:QDJ70"/>
    <mergeCell ref="QDK70:QDP70"/>
    <mergeCell ref="QDQ70:QDV70"/>
    <mergeCell ref="QDW70:QEB70"/>
    <mergeCell ref="QEC70:QEH70"/>
    <mergeCell ref="QEI70:QEN70"/>
    <mergeCell ref="QEO70:QET70"/>
    <mergeCell ref="PWY70:PXD70"/>
    <mergeCell ref="PXE70:PXJ70"/>
    <mergeCell ref="PXK70:PXP70"/>
    <mergeCell ref="PXQ70:PXV70"/>
    <mergeCell ref="PXW70:PYB70"/>
    <mergeCell ref="PYC70:PYH70"/>
    <mergeCell ref="PYI70:PYN70"/>
    <mergeCell ref="PYO70:PYT70"/>
    <mergeCell ref="PYU70:PYZ70"/>
    <mergeCell ref="PZA70:PZF70"/>
    <mergeCell ref="PZG70:PZL70"/>
    <mergeCell ref="PZM70:PZR70"/>
    <mergeCell ref="PZS70:PZX70"/>
    <mergeCell ref="PZY70:QAD70"/>
    <mergeCell ref="QAE70:QAJ70"/>
    <mergeCell ref="QAK70:QAP70"/>
    <mergeCell ref="QAQ70:QAV70"/>
    <mergeCell ref="PTA70:PTF70"/>
    <mergeCell ref="PTG70:PTL70"/>
    <mergeCell ref="PTM70:PTR70"/>
    <mergeCell ref="PTS70:PTX70"/>
    <mergeCell ref="PTY70:PUD70"/>
    <mergeCell ref="PUE70:PUJ70"/>
    <mergeCell ref="PUK70:PUP70"/>
    <mergeCell ref="PUQ70:PUV70"/>
    <mergeCell ref="PUW70:PVB70"/>
    <mergeCell ref="PVC70:PVH70"/>
    <mergeCell ref="PVI70:PVN70"/>
    <mergeCell ref="PVO70:PVT70"/>
    <mergeCell ref="PVU70:PVZ70"/>
    <mergeCell ref="PWA70:PWF70"/>
    <mergeCell ref="PWG70:PWL70"/>
    <mergeCell ref="PWM70:PWR70"/>
    <mergeCell ref="PWS70:PWX70"/>
    <mergeCell ref="PPC70:PPH70"/>
    <mergeCell ref="PPI70:PPN70"/>
    <mergeCell ref="PPO70:PPT70"/>
    <mergeCell ref="PPU70:PPZ70"/>
    <mergeCell ref="PQA70:PQF70"/>
    <mergeCell ref="PQG70:PQL70"/>
    <mergeCell ref="PQM70:PQR70"/>
    <mergeCell ref="PQS70:PQX70"/>
    <mergeCell ref="PQY70:PRD70"/>
    <mergeCell ref="PRE70:PRJ70"/>
    <mergeCell ref="PRK70:PRP70"/>
    <mergeCell ref="PRQ70:PRV70"/>
    <mergeCell ref="PRW70:PSB70"/>
    <mergeCell ref="PSC70:PSH70"/>
    <mergeCell ref="PSI70:PSN70"/>
    <mergeCell ref="PSO70:PST70"/>
    <mergeCell ref="PSU70:PSZ70"/>
    <mergeCell ref="PLE70:PLJ70"/>
    <mergeCell ref="PLK70:PLP70"/>
    <mergeCell ref="PLQ70:PLV70"/>
    <mergeCell ref="PLW70:PMB70"/>
    <mergeCell ref="PMC70:PMH70"/>
    <mergeCell ref="PMI70:PMN70"/>
    <mergeCell ref="PMO70:PMT70"/>
    <mergeCell ref="PMU70:PMZ70"/>
    <mergeCell ref="PNA70:PNF70"/>
    <mergeCell ref="PNG70:PNL70"/>
    <mergeCell ref="PNM70:PNR70"/>
    <mergeCell ref="PNS70:PNX70"/>
    <mergeCell ref="PNY70:POD70"/>
    <mergeCell ref="POE70:POJ70"/>
    <mergeCell ref="POK70:POP70"/>
    <mergeCell ref="POQ70:POV70"/>
    <mergeCell ref="POW70:PPB70"/>
    <mergeCell ref="PHG70:PHL70"/>
    <mergeCell ref="PHM70:PHR70"/>
    <mergeCell ref="PHS70:PHX70"/>
    <mergeCell ref="PHY70:PID70"/>
    <mergeCell ref="PIE70:PIJ70"/>
    <mergeCell ref="PIK70:PIP70"/>
    <mergeCell ref="PIQ70:PIV70"/>
    <mergeCell ref="PIW70:PJB70"/>
    <mergeCell ref="PJC70:PJH70"/>
    <mergeCell ref="PJI70:PJN70"/>
    <mergeCell ref="PJO70:PJT70"/>
    <mergeCell ref="PJU70:PJZ70"/>
    <mergeCell ref="PKA70:PKF70"/>
    <mergeCell ref="PKG70:PKL70"/>
    <mergeCell ref="PKM70:PKR70"/>
    <mergeCell ref="PKS70:PKX70"/>
    <mergeCell ref="PKY70:PLD70"/>
    <mergeCell ref="PDI70:PDN70"/>
    <mergeCell ref="PDO70:PDT70"/>
    <mergeCell ref="PDU70:PDZ70"/>
    <mergeCell ref="PEA70:PEF70"/>
    <mergeCell ref="PEG70:PEL70"/>
    <mergeCell ref="PEM70:PER70"/>
    <mergeCell ref="PES70:PEX70"/>
    <mergeCell ref="PEY70:PFD70"/>
    <mergeCell ref="PFE70:PFJ70"/>
    <mergeCell ref="PFK70:PFP70"/>
    <mergeCell ref="PFQ70:PFV70"/>
    <mergeCell ref="PFW70:PGB70"/>
    <mergeCell ref="PGC70:PGH70"/>
    <mergeCell ref="PGI70:PGN70"/>
    <mergeCell ref="PGO70:PGT70"/>
    <mergeCell ref="PGU70:PGZ70"/>
    <mergeCell ref="PHA70:PHF70"/>
    <mergeCell ref="OZK70:OZP70"/>
    <mergeCell ref="OZQ70:OZV70"/>
    <mergeCell ref="OZW70:PAB70"/>
    <mergeCell ref="PAC70:PAH70"/>
    <mergeCell ref="PAI70:PAN70"/>
    <mergeCell ref="PAO70:PAT70"/>
    <mergeCell ref="PAU70:PAZ70"/>
    <mergeCell ref="PBA70:PBF70"/>
    <mergeCell ref="PBG70:PBL70"/>
    <mergeCell ref="PBM70:PBR70"/>
    <mergeCell ref="PBS70:PBX70"/>
    <mergeCell ref="PBY70:PCD70"/>
    <mergeCell ref="PCE70:PCJ70"/>
    <mergeCell ref="PCK70:PCP70"/>
    <mergeCell ref="PCQ70:PCV70"/>
    <mergeCell ref="PCW70:PDB70"/>
    <mergeCell ref="PDC70:PDH70"/>
    <mergeCell ref="OVM70:OVR70"/>
    <mergeCell ref="OVS70:OVX70"/>
    <mergeCell ref="OVY70:OWD70"/>
    <mergeCell ref="OWE70:OWJ70"/>
    <mergeCell ref="OWK70:OWP70"/>
    <mergeCell ref="OWQ70:OWV70"/>
    <mergeCell ref="OWW70:OXB70"/>
    <mergeCell ref="OXC70:OXH70"/>
    <mergeCell ref="OXI70:OXN70"/>
    <mergeCell ref="OXO70:OXT70"/>
    <mergeCell ref="OXU70:OXZ70"/>
    <mergeCell ref="OYA70:OYF70"/>
    <mergeCell ref="OYG70:OYL70"/>
    <mergeCell ref="OYM70:OYR70"/>
    <mergeCell ref="OYS70:OYX70"/>
    <mergeCell ref="OYY70:OZD70"/>
    <mergeCell ref="OZE70:OZJ70"/>
    <mergeCell ref="ORO70:ORT70"/>
    <mergeCell ref="ORU70:ORZ70"/>
    <mergeCell ref="OSA70:OSF70"/>
    <mergeCell ref="OSG70:OSL70"/>
    <mergeCell ref="OSM70:OSR70"/>
    <mergeCell ref="OSS70:OSX70"/>
    <mergeCell ref="OSY70:OTD70"/>
    <mergeCell ref="OTE70:OTJ70"/>
    <mergeCell ref="OTK70:OTP70"/>
    <mergeCell ref="OTQ70:OTV70"/>
    <mergeCell ref="OTW70:OUB70"/>
    <mergeCell ref="OUC70:OUH70"/>
    <mergeCell ref="OUI70:OUN70"/>
    <mergeCell ref="OUO70:OUT70"/>
    <mergeCell ref="OUU70:OUZ70"/>
    <mergeCell ref="OVA70:OVF70"/>
    <mergeCell ref="OVG70:OVL70"/>
    <mergeCell ref="ONQ70:ONV70"/>
    <mergeCell ref="ONW70:OOB70"/>
    <mergeCell ref="OOC70:OOH70"/>
    <mergeCell ref="OOI70:OON70"/>
    <mergeCell ref="OOO70:OOT70"/>
    <mergeCell ref="OOU70:OOZ70"/>
    <mergeCell ref="OPA70:OPF70"/>
    <mergeCell ref="OPG70:OPL70"/>
    <mergeCell ref="OPM70:OPR70"/>
    <mergeCell ref="OPS70:OPX70"/>
    <mergeCell ref="OPY70:OQD70"/>
    <mergeCell ref="OQE70:OQJ70"/>
    <mergeCell ref="OQK70:OQP70"/>
    <mergeCell ref="OQQ70:OQV70"/>
    <mergeCell ref="OQW70:ORB70"/>
    <mergeCell ref="ORC70:ORH70"/>
    <mergeCell ref="ORI70:ORN70"/>
    <mergeCell ref="OJS70:OJX70"/>
    <mergeCell ref="OJY70:OKD70"/>
    <mergeCell ref="OKE70:OKJ70"/>
    <mergeCell ref="OKK70:OKP70"/>
    <mergeCell ref="OKQ70:OKV70"/>
    <mergeCell ref="OKW70:OLB70"/>
    <mergeCell ref="OLC70:OLH70"/>
    <mergeCell ref="OLI70:OLN70"/>
    <mergeCell ref="OLO70:OLT70"/>
    <mergeCell ref="OLU70:OLZ70"/>
    <mergeCell ref="OMA70:OMF70"/>
    <mergeCell ref="OMG70:OML70"/>
    <mergeCell ref="OMM70:OMR70"/>
    <mergeCell ref="OMS70:OMX70"/>
    <mergeCell ref="OMY70:OND70"/>
    <mergeCell ref="ONE70:ONJ70"/>
    <mergeCell ref="ONK70:ONP70"/>
    <mergeCell ref="OFU70:OFZ70"/>
    <mergeCell ref="OGA70:OGF70"/>
    <mergeCell ref="OGG70:OGL70"/>
    <mergeCell ref="OGM70:OGR70"/>
    <mergeCell ref="OGS70:OGX70"/>
    <mergeCell ref="OGY70:OHD70"/>
    <mergeCell ref="OHE70:OHJ70"/>
    <mergeCell ref="OHK70:OHP70"/>
    <mergeCell ref="OHQ70:OHV70"/>
    <mergeCell ref="OHW70:OIB70"/>
    <mergeCell ref="OIC70:OIH70"/>
    <mergeCell ref="OII70:OIN70"/>
    <mergeCell ref="OIO70:OIT70"/>
    <mergeCell ref="OIU70:OIZ70"/>
    <mergeCell ref="OJA70:OJF70"/>
    <mergeCell ref="OJG70:OJL70"/>
    <mergeCell ref="OJM70:OJR70"/>
    <mergeCell ref="OBW70:OCB70"/>
    <mergeCell ref="OCC70:OCH70"/>
    <mergeCell ref="OCI70:OCN70"/>
    <mergeCell ref="OCO70:OCT70"/>
    <mergeCell ref="OCU70:OCZ70"/>
    <mergeCell ref="ODA70:ODF70"/>
    <mergeCell ref="ODG70:ODL70"/>
    <mergeCell ref="ODM70:ODR70"/>
    <mergeCell ref="ODS70:ODX70"/>
    <mergeCell ref="ODY70:OED70"/>
    <mergeCell ref="OEE70:OEJ70"/>
    <mergeCell ref="OEK70:OEP70"/>
    <mergeCell ref="OEQ70:OEV70"/>
    <mergeCell ref="OEW70:OFB70"/>
    <mergeCell ref="OFC70:OFH70"/>
    <mergeCell ref="OFI70:OFN70"/>
    <mergeCell ref="OFO70:OFT70"/>
    <mergeCell ref="NXY70:NYD70"/>
    <mergeCell ref="NYE70:NYJ70"/>
    <mergeCell ref="NYK70:NYP70"/>
    <mergeCell ref="NYQ70:NYV70"/>
    <mergeCell ref="NYW70:NZB70"/>
    <mergeCell ref="NZC70:NZH70"/>
    <mergeCell ref="NZI70:NZN70"/>
    <mergeCell ref="NZO70:NZT70"/>
    <mergeCell ref="NZU70:NZZ70"/>
    <mergeCell ref="OAA70:OAF70"/>
    <mergeCell ref="OAG70:OAL70"/>
    <mergeCell ref="OAM70:OAR70"/>
    <mergeCell ref="OAS70:OAX70"/>
    <mergeCell ref="OAY70:OBD70"/>
    <mergeCell ref="OBE70:OBJ70"/>
    <mergeCell ref="OBK70:OBP70"/>
    <mergeCell ref="OBQ70:OBV70"/>
    <mergeCell ref="NUA70:NUF70"/>
    <mergeCell ref="NUG70:NUL70"/>
    <mergeCell ref="NUM70:NUR70"/>
    <mergeCell ref="NUS70:NUX70"/>
    <mergeCell ref="NUY70:NVD70"/>
    <mergeCell ref="NVE70:NVJ70"/>
    <mergeCell ref="NVK70:NVP70"/>
    <mergeCell ref="NVQ70:NVV70"/>
    <mergeCell ref="NVW70:NWB70"/>
    <mergeCell ref="NWC70:NWH70"/>
    <mergeCell ref="NWI70:NWN70"/>
    <mergeCell ref="NWO70:NWT70"/>
    <mergeCell ref="NWU70:NWZ70"/>
    <mergeCell ref="NXA70:NXF70"/>
    <mergeCell ref="NXG70:NXL70"/>
    <mergeCell ref="NXM70:NXR70"/>
    <mergeCell ref="NXS70:NXX70"/>
    <mergeCell ref="NQC70:NQH70"/>
    <mergeCell ref="NQI70:NQN70"/>
    <mergeCell ref="NQO70:NQT70"/>
    <mergeCell ref="NQU70:NQZ70"/>
    <mergeCell ref="NRA70:NRF70"/>
    <mergeCell ref="NRG70:NRL70"/>
    <mergeCell ref="NRM70:NRR70"/>
    <mergeCell ref="NRS70:NRX70"/>
    <mergeCell ref="NRY70:NSD70"/>
    <mergeCell ref="NSE70:NSJ70"/>
    <mergeCell ref="NSK70:NSP70"/>
    <mergeCell ref="NSQ70:NSV70"/>
    <mergeCell ref="NSW70:NTB70"/>
    <mergeCell ref="NTC70:NTH70"/>
    <mergeCell ref="NTI70:NTN70"/>
    <mergeCell ref="NTO70:NTT70"/>
    <mergeCell ref="NTU70:NTZ70"/>
    <mergeCell ref="NME70:NMJ70"/>
    <mergeCell ref="NMK70:NMP70"/>
    <mergeCell ref="NMQ70:NMV70"/>
    <mergeCell ref="NMW70:NNB70"/>
    <mergeCell ref="NNC70:NNH70"/>
    <mergeCell ref="NNI70:NNN70"/>
    <mergeCell ref="NNO70:NNT70"/>
    <mergeCell ref="NNU70:NNZ70"/>
    <mergeCell ref="NOA70:NOF70"/>
    <mergeCell ref="NOG70:NOL70"/>
    <mergeCell ref="NOM70:NOR70"/>
    <mergeCell ref="NOS70:NOX70"/>
    <mergeCell ref="NOY70:NPD70"/>
    <mergeCell ref="NPE70:NPJ70"/>
    <mergeCell ref="NPK70:NPP70"/>
    <mergeCell ref="NPQ70:NPV70"/>
    <mergeCell ref="NPW70:NQB70"/>
    <mergeCell ref="NIG70:NIL70"/>
    <mergeCell ref="NIM70:NIR70"/>
    <mergeCell ref="NIS70:NIX70"/>
    <mergeCell ref="NIY70:NJD70"/>
    <mergeCell ref="NJE70:NJJ70"/>
    <mergeCell ref="NJK70:NJP70"/>
    <mergeCell ref="NJQ70:NJV70"/>
    <mergeCell ref="NJW70:NKB70"/>
    <mergeCell ref="NKC70:NKH70"/>
    <mergeCell ref="NKI70:NKN70"/>
    <mergeCell ref="NKO70:NKT70"/>
    <mergeCell ref="NKU70:NKZ70"/>
    <mergeCell ref="NLA70:NLF70"/>
    <mergeCell ref="NLG70:NLL70"/>
    <mergeCell ref="NLM70:NLR70"/>
    <mergeCell ref="NLS70:NLX70"/>
    <mergeCell ref="NLY70:NMD70"/>
    <mergeCell ref="NEI70:NEN70"/>
    <mergeCell ref="NEO70:NET70"/>
    <mergeCell ref="NEU70:NEZ70"/>
    <mergeCell ref="NFA70:NFF70"/>
    <mergeCell ref="NFG70:NFL70"/>
    <mergeCell ref="NFM70:NFR70"/>
    <mergeCell ref="NFS70:NFX70"/>
    <mergeCell ref="NFY70:NGD70"/>
    <mergeCell ref="NGE70:NGJ70"/>
    <mergeCell ref="NGK70:NGP70"/>
    <mergeCell ref="NGQ70:NGV70"/>
    <mergeCell ref="NGW70:NHB70"/>
    <mergeCell ref="NHC70:NHH70"/>
    <mergeCell ref="NHI70:NHN70"/>
    <mergeCell ref="NHO70:NHT70"/>
    <mergeCell ref="NHU70:NHZ70"/>
    <mergeCell ref="NIA70:NIF70"/>
    <mergeCell ref="NAK70:NAP70"/>
    <mergeCell ref="NAQ70:NAV70"/>
    <mergeCell ref="NAW70:NBB70"/>
    <mergeCell ref="NBC70:NBH70"/>
    <mergeCell ref="NBI70:NBN70"/>
    <mergeCell ref="NBO70:NBT70"/>
    <mergeCell ref="NBU70:NBZ70"/>
    <mergeCell ref="NCA70:NCF70"/>
    <mergeCell ref="NCG70:NCL70"/>
    <mergeCell ref="NCM70:NCR70"/>
    <mergeCell ref="NCS70:NCX70"/>
    <mergeCell ref="NCY70:NDD70"/>
    <mergeCell ref="NDE70:NDJ70"/>
    <mergeCell ref="NDK70:NDP70"/>
    <mergeCell ref="NDQ70:NDV70"/>
    <mergeCell ref="NDW70:NEB70"/>
    <mergeCell ref="NEC70:NEH70"/>
    <mergeCell ref="MWM70:MWR70"/>
    <mergeCell ref="MWS70:MWX70"/>
    <mergeCell ref="MWY70:MXD70"/>
    <mergeCell ref="MXE70:MXJ70"/>
    <mergeCell ref="MXK70:MXP70"/>
    <mergeCell ref="MXQ70:MXV70"/>
    <mergeCell ref="MXW70:MYB70"/>
    <mergeCell ref="MYC70:MYH70"/>
    <mergeCell ref="MYI70:MYN70"/>
    <mergeCell ref="MYO70:MYT70"/>
    <mergeCell ref="MYU70:MYZ70"/>
    <mergeCell ref="MZA70:MZF70"/>
    <mergeCell ref="MZG70:MZL70"/>
    <mergeCell ref="MZM70:MZR70"/>
    <mergeCell ref="MZS70:MZX70"/>
    <mergeCell ref="MZY70:NAD70"/>
    <mergeCell ref="NAE70:NAJ70"/>
    <mergeCell ref="MSO70:MST70"/>
    <mergeCell ref="MSU70:MSZ70"/>
    <mergeCell ref="MTA70:MTF70"/>
    <mergeCell ref="MTG70:MTL70"/>
    <mergeCell ref="MTM70:MTR70"/>
    <mergeCell ref="MTS70:MTX70"/>
    <mergeCell ref="MTY70:MUD70"/>
    <mergeCell ref="MUE70:MUJ70"/>
    <mergeCell ref="MUK70:MUP70"/>
    <mergeCell ref="MUQ70:MUV70"/>
    <mergeCell ref="MUW70:MVB70"/>
    <mergeCell ref="MVC70:MVH70"/>
    <mergeCell ref="MVI70:MVN70"/>
    <mergeCell ref="MVO70:MVT70"/>
    <mergeCell ref="MVU70:MVZ70"/>
    <mergeCell ref="MWA70:MWF70"/>
    <mergeCell ref="MWG70:MWL70"/>
    <mergeCell ref="MOQ70:MOV70"/>
    <mergeCell ref="MOW70:MPB70"/>
    <mergeCell ref="MPC70:MPH70"/>
    <mergeCell ref="MPI70:MPN70"/>
    <mergeCell ref="MPO70:MPT70"/>
    <mergeCell ref="MPU70:MPZ70"/>
    <mergeCell ref="MQA70:MQF70"/>
    <mergeCell ref="MQG70:MQL70"/>
    <mergeCell ref="MQM70:MQR70"/>
    <mergeCell ref="MQS70:MQX70"/>
    <mergeCell ref="MQY70:MRD70"/>
    <mergeCell ref="MRE70:MRJ70"/>
    <mergeCell ref="MRK70:MRP70"/>
    <mergeCell ref="MRQ70:MRV70"/>
    <mergeCell ref="MRW70:MSB70"/>
    <mergeCell ref="MSC70:MSH70"/>
    <mergeCell ref="MSI70:MSN70"/>
    <mergeCell ref="MKS70:MKX70"/>
    <mergeCell ref="MKY70:MLD70"/>
    <mergeCell ref="MLE70:MLJ70"/>
    <mergeCell ref="MLK70:MLP70"/>
    <mergeCell ref="MLQ70:MLV70"/>
    <mergeCell ref="MLW70:MMB70"/>
    <mergeCell ref="MMC70:MMH70"/>
    <mergeCell ref="MMI70:MMN70"/>
    <mergeCell ref="MMO70:MMT70"/>
    <mergeCell ref="MMU70:MMZ70"/>
    <mergeCell ref="MNA70:MNF70"/>
    <mergeCell ref="MNG70:MNL70"/>
    <mergeCell ref="MNM70:MNR70"/>
    <mergeCell ref="MNS70:MNX70"/>
    <mergeCell ref="MNY70:MOD70"/>
    <mergeCell ref="MOE70:MOJ70"/>
    <mergeCell ref="MOK70:MOP70"/>
    <mergeCell ref="MGU70:MGZ70"/>
    <mergeCell ref="MHA70:MHF70"/>
    <mergeCell ref="MHG70:MHL70"/>
    <mergeCell ref="MHM70:MHR70"/>
    <mergeCell ref="MHS70:MHX70"/>
    <mergeCell ref="MHY70:MID70"/>
    <mergeCell ref="MIE70:MIJ70"/>
    <mergeCell ref="MIK70:MIP70"/>
    <mergeCell ref="MIQ70:MIV70"/>
    <mergeCell ref="MIW70:MJB70"/>
    <mergeCell ref="MJC70:MJH70"/>
    <mergeCell ref="MJI70:MJN70"/>
    <mergeCell ref="MJO70:MJT70"/>
    <mergeCell ref="MJU70:MJZ70"/>
    <mergeCell ref="MKA70:MKF70"/>
    <mergeCell ref="MKG70:MKL70"/>
    <mergeCell ref="MKM70:MKR70"/>
    <mergeCell ref="MCW70:MDB70"/>
    <mergeCell ref="MDC70:MDH70"/>
    <mergeCell ref="MDI70:MDN70"/>
    <mergeCell ref="MDO70:MDT70"/>
    <mergeCell ref="MDU70:MDZ70"/>
    <mergeCell ref="MEA70:MEF70"/>
    <mergeCell ref="MEG70:MEL70"/>
    <mergeCell ref="MEM70:MER70"/>
    <mergeCell ref="MES70:MEX70"/>
    <mergeCell ref="MEY70:MFD70"/>
    <mergeCell ref="MFE70:MFJ70"/>
    <mergeCell ref="MFK70:MFP70"/>
    <mergeCell ref="MFQ70:MFV70"/>
    <mergeCell ref="MFW70:MGB70"/>
    <mergeCell ref="MGC70:MGH70"/>
    <mergeCell ref="MGI70:MGN70"/>
    <mergeCell ref="MGO70:MGT70"/>
    <mergeCell ref="LYY70:LZD70"/>
    <mergeCell ref="LZE70:LZJ70"/>
    <mergeCell ref="LZK70:LZP70"/>
    <mergeCell ref="LZQ70:LZV70"/>
    <mergeCell ref="LZW70:MAB70"/>
    <mergeCell ref="MAC70:MAH70"/>
    <mergeCell ref="MAI70:MAN70"/>
    <mergeCell ref="MAO70:MAT70"/>
    <mergeCell ref="MAU70:MAZ70"/>
    <mergeCell ref="MBA70:MBF70"/>
    <mergeCell ref="MBG70:MBL70"/>
    <mergeCell ref="MBM70:MBR70"/>
    <mergeCell ref="MBS70:MBX70"/>
    <mergeCell ref="MBY70:MCD70"/>
    <mergeCell ref="MCE70:MCJ70"/>
    <mergeCell ref="MCK70:MCP70"/>
    <mergeCell ref="MCQ70:MCV70"/>
    <mergeCell ref="LVA70:LVF70"/>
    <mergeCell ref="LVG70:LVL70"/>
    <mergeCell ref="LVM70:LVR70"/>
    <mergeCell ref="LVS70:LVX70"/>
    <mergeCell ref="LVY70:LWD70"/>
    <mergeCell ref="LWE70:LWJ70"/>
    <mergeCell ref="LWK70:LWP70"/>
    <mergeCell ref="LWQ70:LWV70"/>
    <mergeCell ref="LWW70:LXB70"/>
    <mergeCell ref="LXC70:LXH70"/>
    <mergeCell ref="LXI70:LXN70"/>
    <mergeCell ref="LXO70:LXT70"/>
    <mergeCell ref="LXU70:LXZ70"/>
    <mergeCell ref="LYA70:LYF70"/>
    <mergeCell ref="LYG70:LYL70"/>
    <mergeCell ref="LYM70:LYR70"/>
    <mergeCell ref="LYS70:LYX70"/>
    <mergeCell ref="LRC70:LRH70"/>
    <mergeCell ref="LRI70:LRN70"/>
    <mergeCell ref="LRO70:LRT70"/>
    <mergeCell ref="LRU70:LRZ70"/>
    <mergeCell ref="LSA70:LSF70"/>
    <mergeCell ref="LSG70:LSL70"/>
    <mergeCell ref="LSM70:LSR70"/>
    <mergeCell ref="LSS70:LSX70"/>
    <mergeCell ref="LSY70:LTD70"/>
    <mergeCell ref="LTE70:LTJ70"/>
    <mergeCell ref="LTK70:LTP70"/>
    <mergeCell ref="LTQ70:LTV70"/>
    <mergeCell ref="LTW70:LUB70"/>
    <mergeCell ref="LUC70:LUH70"/>
    <mergeCell ref="LUI70:LUN70"/>
    <mergeCell ref="LUO70:LUT70"/>
    <mergeCell ref="LUU70:LUZ70"/>
    <mergeCell ref="LNE70:LNJ70"/>
    <mergeCell ref="LNK70:LNP70"/>
    <mergeCell ref="LNQ70:LNV70"/>
    <mergeCell ref="LNW70:LOB70"/>
    <mergeCell ref="LOC70:LOH70"/>
    <mergeCell ref="LOI70:LON70"/>
    <mergeCell ref="LOO70:LOT70"/>
    <mergeCell ref="LOU70:LOZ70"/>
    <mergeCell ref="LPA70:LPF70"/>
    <mergeCell ref="LPG70:LPL70"/>
    <mergeCell ref="LPM70:LPR70"/>
    <mergeCell ref="LPS70:LPX70"/>
    <mergeCell ref="LPY70:LQD70"/>
    <mergeCell ref="LQE70:LQJ70"/>
    <mergeCell ref="LQK70:LQP70"/>
    <mergeCell ref="LQQ70:LQV70"/>
    <mergeCell ref="LQW70:LRB70"/>
    <mergeCell ref="LJG70:LJL70"/>
    <mergeCell ref="LJM70:LJR70"/>
    <mergeCell ref="LJS70:LJX70"/>
    <mergeCell ref="LJY70:LKD70"/>
    <mergeCell ref="LKE70:LKJ70"/>
    <mergeCell ref="LKK70:LKP70"/>
    <mergeCell ref="LKQ70:LKV70"/>
    <mergeCell ref="LKW70:LLB70"/>
    <mergeCell ref="LLC70:LLH70"/>
    <mergeCell ref="LLI70:LLN70"/>
    <mergeCell ref="LLO70:LLT70"/>
    <mergeCell ref="LLU70:LLZ70"/>
    <mergeCell ref="LMA70:LMF70"/>
    <mergeCell ref="LMG70:LML70"/>
    <mergeCell ref="LMM70:LMR70"/>
    <mergeCell ref="LMS70:LMX70"/>
    <mergeCell ref="LMY70:LND70"/>
    <mergeCell ref="LFI70:LFN70"/>
    <mergeCell ref="LFO70:LFT70"/>
    <mergeCell ref="LFU70:LFZ70"/>
    <mergeCell ref="LGA70:LGF70"/>
    <mergeCell ref="LGG70:LGL70"/>
    <mergeCell ref="LGM70:LGR70"/>
    <mergeCell ref="LGS70:LGX70"/>
    <mergeCell ref="LGY70:LHD70"/>
    <mergeCell ref="LHE70:LHJ70"/>
    <mergeCell ref="LHK70:LHP70"/>
    <mergeCell ref="LHQ70:LHV70"/>
    <mergeCell ref="LHW70:LIB70"/>
    <mergeCell ref="LIC70:LIH70"/>
    <mergeCell ref="LII70:LIN70"/>
    <mergeCell ref="LIO70:LIT70"/>
    <mergeCell ref="LIU70:LIZ70"/>
    <mergeCell ref="LJA70:LJF70"/>
    <mergeCell ref="LBK70:LBP70"/>
    <mergeCell ref="LBQ70:LBV70"/>
    <mergeCell ref="LBW70:LCB70"/>
    <mergeCell ref="LCC70:LCH70"/>
    <mergeCell ref="LCI70:LCN70"/>
    <mergeCell ref="LCO70:LCT70"/>
    <mergeCell ref="LCU70:LCZ70"/>
    <mergeCell ref="LDA70:LDF70"/>
    <mergeCell ref="LDG70:LDL70"/>
    <mergeCell ref="LDM70:LDR70"/>
    <mergeCell ref="LDS70:LDX70"/>
    <mergeCell ref="LDY70:LED70"/>
    <mergeCell ref="LEE70:LEJ70"/>
    <mergeCell ref="LEK70:LEP70"/>
    <mergeCell ref="LEQ70:LEV70"/>
    <mergeCell ref="LEW70:LFB70"/>
    <mergeCell ref="LFC70:LFH70"/>
    <mergeCell ref="KXM70:KXR70"/>
    <mergeCell ref="KXS70:KXX70"/>
    <mergeCell ref="KXY70:KYD70"/>
    <mergeCell ref="KYE70:KYJ70"/>
    <mergeCell ref="KYK70:KYP70"/>
    <mergeCell ref="KYQ70:KYV70"/>
    <mergeCell ref="KYW70:KZB70"/>
    <mergeCell ref="KZC70:KZH70"/>
    <mergeCell ref="KZI70:KZN70"/>
    <mergeCell ref="KZO70:KZT70"/>
    <mergeCell ref="KZU70:KZZ70"/>
    <mergeCell ref="LAA70:LAF70"/>
    <mergeCell ref="LAG70:LAL70"/>
    <mergeCell ref="LAM70:LAR70"/>
    <mergeCell ref="LAS70:LAX70"/>
    <mergeCell ref="LAY70:LBD70"/>
    <mergeCell ref="LBE70:LBJ70"/>
    <mergeCell ref="KTO70:KTT70"/>
    <mergeCell ref="KTU70:KTZ70"/>
    <mergeCell ref="KUA70:KUF70"/>
    <mergeCell ref="KUG70:KUL70"/>
    <mergeCell ref="KUM70:KUR70"/>
    <mergeCell ref="KUS70:KUX70"/>
    <mergeCell ref="KUY70:KVD70"/>
    <mergeCell ref="KVE70:KVJ70"/>
    <mergeCell ref="KVK70:KVP70"/>
    <mergeCell ref="KVQ70:KVV70"/>
    <mergeCell ref="KVW70:KWB70"/>
    <mergeCell ref="KWC70:KWH70"/>
    <mergeCell ref="KWI70:KWN70"/>
    <mergeCell ref="KWO70:KWT70"/>
    <mergeCell ref="KWU70:KWZ70"/>
    <mergeCell ref="KXA70:KXF70"/>
    <mergeCell ref="KXG70:KXL70"/>
    <mergeCell ref="KPQ70:KPV70"/>
    <mergeCell ref="KPW70:KQB70"/>
    <mergeCell ref="KQC70:KQH70"/>
    <mergeCell ref="KQI70:KQN70"/>
    <mergeCell ref="KQO70:KQT70"/>
    <mergeCell ref="KQU70:KQZ70"/>
    <mergeCell ref="KRA70:KRF70"/>
    <mergeCell ref="KRG70:KRL70"/>
    <mergeCell ref="KRM70:KRR70"/>
    <mergeCell ref="KRS70:KRX70"/>
    <mergeCell ref="KRY70:KSD70"/>
    <mergeCell ref="KSE70:KSJ70"/>
    <mergeCell ref="KSK70:KSP70"/>
    <mergeCell ref="KSQ70:KSV70"/>
    <mergeCell ref="KSW70:KTB70"/>
    <mergeCell ref="KTC70:KTH70"/>
    <mergeCell ref="KTI70:KTN70"/>
    <mergeCell ref="KLS70:KLX70"/>
    <mergeCell ref="KLY70:KMD70"/>
    <mergeCell ref="KME70:KMJ70"/>
    <mergeCell ref="KMK70:KMP70"/>
    <mergeCell ref="KMQ70:KMV70"/>
    <mergeCell ref="KMW70:KNB70"/>
    <mergeCell ref="KNC70:KNH70"/>
    <mergeCell ref="KNI70:KNN70"/>
    <mergeCell ref="KNO70:KNT70"/>
    <mergeCell ref="KNU70:KNZ70"/>
    <mergeCell ref="KOA70:KOF70"/>
    <mergeCell ref="KOG70:KOL70"/>
    <mergeCell ref="KOM70:KOR70"/>
    <mergeCell ref="KOS70:KOX70"/>
    <mergeCell ref="KOY70:KPD70"/>
    <mergeCell ref="KPE70:KPJ70"/>
    <mergeCell ref="KPK70:KPP70"/>
    <mergeCell ref="KHU70:KHZ70"/>
    <mergeCell ref="KIA70:KIF70"/>
    <mergeCell ref="KIG70:KIL70"/>
    <mergeCell ref="KIM70:KIR70"/>
    <mergeCell ref="KIS70:KIX70"/>
    <mergeCell ref="KIY70:KJD70"/>
    <mergeCell ref="KJE70:KJJ70"/>
    <mergeCell ref="KJK70:KJP70"/>
    <mergeCell ref="KJQ70:KJV70"/>
    <mergeCell ref="KJW70:KKB70"/>
    <mergeCell ref="KKC70:KKH70"/>
    <mergeCell ref="KKI70:KKN70"/>
    <mergeCell ref="KKO70:KKT70"/>
    <mergeCell ref="KKU70:KKZ70"/>
    <mergeCell ref="KLA70:KLF70"/>
    <mergeCell ref="KLG70:KLL70"/>
    <mergeCell ref="KLM70:KLR70"/>
    <mergeCell ref="KDW70:KEB70"/>
    <mergeCell ref="KEC70:KEH70"/>
    <mergeCell ref="KEI70:KEN70"/>
    <mergeCell ref="KEO70:KET70"/>
    <mergeCell ref="KEU70:KEZ70"/>
    <mergeCell ref="KFA70:KFF70"/>
    <mergeCell ref="KFG70:KFL70"/>
    <mergeCell ref="KFM70:KFR70"/>
    <mergeCell ref="KFS70:KFX70"/>
    <mergeCell ref="KFY70:KGD70"/>
    <mergeCell ref="KGE70:KGJ70"/>
    <mergeCell ref="KGK70:KGP70"/>
    <mergeCell ref="KGQ70:KGV70"/>
    <mergeCell ref="KGW70:KHB70"/>
    <mergeCell ref="KHC70:KHH70"/>
    <mergeCell ref="KHI70:KHN70"/>
    <mergeCell ref="KHO70:KHT70"/>
    <mergeCell ref="JZY70:KAD70"/>
    <mergeCell ref="KAE70:KAJ70"/>
    <mergeCell ref="KAK70:KAP70"/>
    <mergeCell ref="KAQ70:KAV70"/>
    <mergeCell ref="KAW70:KBB70"/>
    <mergeCell ref="KBC70:KBH70"/>
    <mergeCell ref="KBI70:KBN70"/>
    <mergeCell ref="KBO70:KBT70"/>
    <mergeCell ref="KBU70:KBZ70"/>
    <mergeCell ref="KCA70:KCF70"/>
    <mergeCell ref="KCG70:KCL70"/>
    <mergeCell ref="KCM70:KCR70"/>
    <mergeCell ref="KCS70:KCX70"/>
    <mergeCell ref="KCY70:KDD70"/>
    <mergeCell ref="KDE70:KDJ70"/>
    <mergeCell ref="KDK70:KDP70"/>
    <mergeCell ref="KDQ70:KDV70"/>
    <mergeCell ref="JWA70:JWF70"/>
    <mergeCell ref="JWG70:JWL70"/>
    <mergeCell ref="JWM70:JWR70"/>
    <mergeCell ref="JWS70:JWX70"/>
    <mergeCell ref="JWY70:JXD70"/>
    <mergeCell ref="JXE70:JXJ70"/>
    <mergeCell ref="JXK70:JXP70"/>
    <mergeCell ref="JXQ70:JXV70"/>
    <mergeCell ref="JXW70:JYB70"/>
    <mergeCell ref="JYC70:JYH70"/>
    <mergeCell ref="JYI70:JYN70"/>
    <mergeCell ref="JYO70:JYT70"/>
    <mergeCell ref="JYU70:JYZ70"/>
    <mergeCell ref="JZA70:JZF70"/>
    <mergeCell ref="JZG70:JZL70"/>
    <mergeCell ref="JZM70:JZR70"/>
    <mergeCell ref="JZS70:JZX70"/>
    <mergeCell ref="JSC70:JSH70"/>
    <mergeCell ref="JSI70:JSN70"/>
    <mergeCell ref="JSO70:JST70"/>
    <mergeCell ref="JSU70:JSZ70"/>
    <mergeCell ref="JTA70:JTF70"/>
    <mergeCell ref="JTG70:JTL70"/>
    <mergeCell ref="JTM70:JTR70"/>
    <mergeCell ref="JTS70:JTX70"/>
    <mergeCell ref="JTY70:JUD70"/>
    <mergeCell ref="JUE70:JUJ70"/>
    <mergeCell ref="JUK70:JUP70"/>
    <mergeCell ref="JUQ70:JUV70"/>
    <mergeCell ref="JUW70:JVB70"/>
    <mergeCell ref="JVC70:JVH70"/>
    <mergeCell ref="JVI70:JVN70"/>
    <mergeCell ref="JVO70:JVT70"/>
    <mergeCell ref="JVU70:JVZ70"/>
    <mergeCell ref="JOE70:JOJ70"/>
    <mergeCell ref="JOK70:JOP70"/>
    <mergeCell ref="JOQ70:JOV70"/>
    <mergeCell ref="JOW70:JPB70"/>
    <mergeCell ref="JPC70:JPH70"/>
    <mergeCell ref="JPI70:JPN70"/>
    <mergeCell ref="JPO70:JPT70"/>
    <mergeCell ref="JPU70:JPZ70"/>
    <mergeCell ref="JQA70:JQF70"/>
    <mergeCell ref="JQG70:JQL70"/>
    <mergeCell ref="JQM70:JQR70"/>
    <mergeCell ref="JQS70:JQX70"/>
    <mergeCell ref="JQY70:JRD70"/>
    <mergeCell ref="JRE70:JRJ70"/>
    <mergeCell ref="JRK70:JRP70"/>
    <mergeCell ref="JRQ70:JRV70"/>
    <mergeCell ref="JRW70:JSB70"/>
    <mergeCell ref="JKG70:JKL70"/>
    <mergeCell ref="JKM70:JKR70"/>
    <mergeCell ref="JKS70:JKX70"/>
    <mergeCell ref="JKY70:JLD70"/>
    <mergeCell ref="JLE70:JLJ70"/>
    <mergeCell ref="JLK70:JLP70"/>
    <mergeCell ref="JLQ70:JLV70"/>
    <mergeCell ref="JLW70:JMB70"/>
    <mergeCell ref="JMC70:JMH70"/>
    <mergeCell ref="JMI70:JMN70"/>
    <mergeCell ref="JMO70:JMT70"/>
    <mergeCell ref="JMU70:JMZ70"/>
    <mergeCell ref="JNA70:JNF70"/>
    <mergeCell ref="JNG70:JNL70"/>
    <mergeCell ref="JNM70:JNR70"/>
    <mergeCell ref="JNS70:JNX70"/>
    <mergeCell ref="JNY70:JOD70"/>
    <mergeCell ref="JGI70:JGN70"/>
    <mergeCell ref="JGO70:JGT70"/>
    <mergeCell ref="JGU70:JGZ70"/>
    <mergeCell ref="JHA70:JHF70"/>
    <mergeCell ref="JHG70:JHL70"/>
    <mergeCell ref="JHM70:JHR70"/>
    <mergeCell ref="JHS70:JHX70"/>
    <mergeCell ref="JHY70:JID70"/>
    <mergeCell ref="JIE70:JIJ70"/>
    <mergeCell ref="JIK70:JIP70"/>
    <mergeCell ref="JIQ70:JIV70"/>
    <mergeCell ref="JIW70:JJB70"/>
    <mergeCell ref="JJC70:JJH70"/>
    <mergeCell ref="JJI70:JJN70"/>
    <mergeCell ref="JJO70:JJT70"/>
    <mergeCell ref="JJU70:JJZ70"/>
    <mergeCell ref="JKA70:JKF70"/>
    <mergeCell ref="JCK70:JCP70"/>
    <mergeCell ref="JCQ70:JCV70"/>
    <mergeCell ref="JCW70:JDB70"/>
    <mergeCell ref="JDC70:JDH70"/>
    <mergeCell ref="JDI70:JDN70"/>
    <mergeCell ref="JDO70:JDT70"/>
    <mergeCell ref="JDU70:JDZ70"/>
    <mergeCell ref="JEA70:JEF70"/>
    <mergeCell ref="JEG70:JEL70"/>
    <mergeCell ref="JEM70:JER70"/>
    <mergeCell ref="JES70:JEX70"/>
    <mergeCell ref="JEY70:JFD70"/>
    <mergeCell ref="JFE70:JFJ70"/>
    <mergeCell ref="JFK70:JFP70"/>
    <mergeCell ref="JFQ70:JFV70"/>
    <mergeCell ref="JFW70:JGB70"/>
    <mergeCell ref="JGC70:JGH70"/>
    <mergeCell ref="IYM70:IYR70"/>
    <mergeCell ref="IYS70:IYX70"/>
    <mergeCell ref="IYY70:IZD70"/>
    <mergeCell ref="IZE70:IZJ70"/>
    <mergeCell ref="IZK70:IZP70"/>
    <mergeCell ref="IZQ70:IZV70"/>
    <mergeCell ref="IZW70:JAB70"/>
    <mergeCell ref="JAC70:JAH70"/>
    <mergeCell ref="JAI70:JAN70"/>
    <mergeCell ref="JAO70:JAT70"/>
    <mergeCell ref="JAU70:JAZ70"/>
    <mergeCell ref="JBA70:JBF70"/>
    <mergeCell ref="JBG70:JBL70"/>
    <mergeCell ref="JBM70:JBR70"/>
    <mergeCell ref="JBS70:JBX70"/>
    <mergeCell ref="JBY70:JCD70"/>
    <mergeCell ref="JCE70:JCJ70"/>
    <mergeCell ref="IUO70:IUT70"/>
    <mergeCell ref="IUU70:IUZ70"/>
    <mergeCell ref="IVA70:IVF70"/>
    <mergeCell ref="IVG70:IVL70"/>
    <mergeCell ref="IVM70:IVR70"/>
    <mergeCell ref="IVS70:IVX70"/>
    <mergeCell ref="IVY70:IWD70"/>
    <mergeCell ref="IWE70:IWJ70"/>
    <mergeCell ref="IWK70:IWP70"/>
    <mergeCell ref="IWQ70:IWV70"/>
    <mergeCell ref="IWW70:IXB70"/>
    <mergeCell ref="IXC70:IXH70"/>
    <mergeCell ref="IXI70:IXN70"/>
    <mergeCell ref="IXO70:IXT70"/>
    <mergeCell ref="IXU70:IXZ70"/>
    <mergeCell ref="IYA70:IYF70"/>
    <mergeCell ref="IYG70:IYL70"/>
    <mergeCell ref="IQQ70:IQV70"/>
    <mergeCell ref="IQW70:IRB70"/>
    <mergeCell ref="IRC70:IRH70"/>
    <mergeCell ref="IRI70:IRN70"/>
    <mergeCell ref="IRO70:IRT70"/>
    <mergeCell ref="IRU70:IRZ70"/>
    <mergeCell ref="ISA70:ISF70"/>
    <mergeCell ref="ISG70:ISL70"/>
    <mergeCell ref="ISM70:ISR70"/>
    <mergeCell ref="ISS70:ISX70"/>
    <mergeCell ref="ISY70:ITD70"/>
    <mergeCell ref="ITE70:ITJ70"/>
    <mergeCell ref="ITK70:ITP70"/>
    <mergeCell ref="ITQ70:ITV70"/>
    <mergeCell ref="ITW70:IUB70"/>
    <mergeCell ref="IUC70:IUH70"/>
    <mergeCell ref="IUI70:IUN70"/>
    <mergeCell ref="IMS70:IMX70"/>
    <mergeCell ref="IMY70:IND70"/>
    <mergeCell ref="INE70:INJ70"/>
    <mergeCell ref="INK70:INP70"/>
    <mergeCell ref="INQ70:INV70"/>
    <mergeCell ref="INW70:IOB70"/>
    <mergeCell ref="IOC70:IOH70"/>
    <mergeCell ref="IOI70:ION70"/>
    <mergeCell ref="IOO70:IOT70"/>
    <mergeCell ref="IOU70:IOZ70"/>
    <mergeCell ref="IPA70:IPF70"/>
    <mergeCell ref="IPG70:IPL70"/>
    <mergeCell ref="IPM70:IPR70"/>
    <mergeCell ref="IPS70:IPX70"/>
    <mergeCell ref="IPY70:IQD70"/>
    <mergeCell ref="IQE70:IQJ70"/>
    <mergeCell ref="IQK70:IQP70"/>
    <mergeCell ref="IIU70:IIZ70"/>
    <mergeCell ref="IJA70:IJF70"/>
    <mergeCell ref="IJG70:IJL70"/>
    <mergeCell ref="IJM70:IJR70"/>
    <mergeCell ref="IJS70:IJX70"/>
    <mergeCell ref="IJY70:IKD70"/>
    <mergeCell ref="IKE70:IKJ70"/>
    <mergeCell ref="IKK70:IKP70"/>
    <mergeCell ref="IKQ70:IKV70"/>
    <mergeCell ref="IKW70:ILB70"/>
    <mergeCell ref="ILC70:ILH70"/>
    <mergeCell ref="ILI70:ILN70"/>
    <mergeCell ref="ILO70:ILT70"/>
    <mergeCell ref="ILU70:ILZ70"/>
    <mergeCell ref="IMA70:IMF70"/>
    <mergeCell ref="IMG70:IML70"/>
    <mergeCell ref="IMM70:IMR70"/>
    <mergeCell ref="IEW70:IFB70"/>
    <mergeCell ref="IFC70:IFH70"/>
    <mergeCell ref="IFI70:IFN70"/>
    <mergeCell ref="IFO70:IFT70"/>
    <mergeCell ref="IFU70:IFZ70"/>
    <mergeCell ref="IGA70:IGF70"/>
    <mergeCell ref="IGG70:IGL70"/>
    <mergeCell ref="IGM70:IGR70"/>
    <mergeCell ref="IGS70:IGX70"/>
    <mergeCell ref="IGY70:IHD70"/>
    <mergeCell ref="IHE70:IHJ70"/>
    <mergeCell ref="IHK70:IHP70"/>
    <mergeCell ref="IHQ70:IHV70"/>
    <mergeCell ref="IHW70:IIB70"/>
    <mergeCell ref="IIC70:IIH70"/>
    <mergeCell ref="III70:IIN70"/>
    <mergeCell ref="IIO70:IIT70"/>
    <mergeCell ref="IAY70:IBD70"/>
    <mergeCell ref="IBE70:IBJ70"/>
    <mergeCell ref="IBK70:IBP70"/>
    <mergeCell ref="IBQ70:IBV70"/>
    <mergeCell ref="IBW70:ICB70"/>
    <mergeCell ref="ICC70:ICH70"/>
    <mergeCell ref="ICI70:ICN70"/>
    <mergeCell ref="ICO70:ICT70"/>
    <mergeCell ref="ICU70:ICZ70"/>
    <mergeCell ref="IDA70:IDF70"/>
    <mergeCell ref="IDG70:IDL70"/>
    <mergeCell ref="IDM70:IDR70"/>
    <mergeCell ref="IDS70:IDX70"/>
    <mergeCell ref="IDY70:IED70"/>
    <mergeCell ref="IEE70:IEJ70"/>
    <mergeCell ref="IEK70:IEP70"/>
    <mergeCell ref="IEQ70:IEV70"/>
    <mergeCell ref="HXA70:HXF70"/>
    <mergeCell ref="HXG70:HXL70"/>
    <mergeCell ref="HXM70:HXR70"/>
    <mergeCell ref="HXS70:HXX70"/>
    <mergeCell ref="HXY70:HYD70"/>
    <mergeCell ref="HYE70:HYJ70"/>
    <mergeCell ref="HYK70:HYP70"/>
    <mergeCell ref="HYQ70:HYV70"/>
    <mergeCell ref="HYW70:HZB70"/>
    <mergeCell ref="HZC70:HZH70"/>
    <mergeCell ref="HZI70:HZN70"/>
    <mergeCell ref="HZO70:HZT70"/>
    <mergeCell ref="HZU70:HZZ70"/>
    <mergeCell ref="IAA70:IAF70"/>
    <mergeCell ref="IAG70:IAL70"/>
    <mergeCell ref="IAM70:IAR70"/>
    <mergeCell ref="IAS70:IAX70"/>
    <mergeCell ref="HTC70:HTH70"/>
    <mergeCell ref="HTI70:HTN70"/>
    <mergeCell ref="HTO70:HTT70"/>
    <mergeCell ref="HTU70:HTZ70"/>
    <mergeCell ref="HUA70:HUF70"/>
    <mergeCell ref="HUG70:HUL70"/>
    <mergeCell ref="HUM70:HUR70"/>
    <mergeCell ref="HUS70:HUX70"/>
    <mergeCell ref="HUY70:HVD70"/>
    <mergeCell ref="HVE70:HVJ70"/>
    <mergeCell ref="HVK70:HVP70"/>
    <mergeCell ref="HVQ70:HVV70"/>
    <mergeCell ref="HVW70:HWB70"/>
    <mergeCell ref="HWC70:HWH70"/>
    <mergeCell ref="HWI70:HWN70"/>
    <mergeCell ref="HWO70:HWT70"/>
    <mergeCell ref="HWU70:HWZ70"/>
    <mergeCell ref="HPE70:HPJ70"/>
    <mergeCell ref="HPK70:HPP70"/>
    <mergeCell ref="HPQ70:HPV70"/>
    <mergeCell ref="HPW70:HQB70"/>
    <mergeCell ref="HQC70:HQH70"/>
    <mergeCell ref="HQI70:HQN70"/>
    <mergeCell ref="HQO70:HQT70"/>
    <mergeCell ref="HQU70:HQZ70"/>
    <mergeCell ref="HRA70:HRF70"/>
    <mergeCell ref="HRG70:HRL70"/>
    <mergeCell ref="HRM70:HRR70"/>
    <mergeCell ref="HRS70:HRX70"/>
    <mergeCell ref="HRY70:HSD70"/>
    <mergeCell ref="HSE70:HSJ70"/>
    <mergeCell ref="HSK70:HSP70"/>
    <mergeCell ref="HSQ70:HSV70"/>
    <mergeCell ref="HSW70:HTB70"/>
    <mergeCell ref="HLG70:HLL70"/>
    <mergeCell ref="HLM70:HLR70"/>
    <mergeCell ref="HLS70:HLX70"/>
    <mergeCell ref="HLY70:HMD70"/>
    <mergeCell ref="HME70:HMJ70"/>
    <mergeCell ref="HMK70:HMP70"/>
    <mergeCell ref="HMQ70:HMV70"/>
    <mergeCell ref="HMW70:HNB70"/>
    <mergeCell ref="HNC70:HNH70"/>
    <mergeCell ref="HNI70:HNN70"/>
    <mergeCell ref="HNO70:HNT70"/>
    <mergeCell ref="HNU70:HNZ70"/>
    <mergeCell ref="HOA70:HOF70"/>
    <mergeCell ref="HOG70:HOL70"/>
    <mergeCell ref="HOM70:HOR70"/>
    <mergeCell ref="HOS70:HOX70"/>
    <mergeCell ref="HOY70:HPD70"/>
    <mergeCell ref="HHI70:HHN70"/>
    <mergeCell ref="HHO70:HHT70"/>
    <mergeCell ref="HHU70:HHZ70"/>
    <mergeCell ref="HIA70:HIF70"/>
    <mergeCell ref="HIG70:HIL70"/>
    <mergeCell ref="HIM70:HIR70"/>
    <mergeCell ref="HIS70:HIX70"/>
    <mergeCell ref="HIY70:HJD70"/>
    <mergeCell ref="HJE70:HJJ70"/>
    <mergeCell ref="HJK70:HJP70"/>
    <mergeCell ref="HJQ70:HJV70"/>
    <mergeCell ref="HJW70:HKB70"/>
    <mergeCell ref="HKC70:HKH70"/>
    <mergeCell ref="HKI70:HKN70"/>
    <mergeCell ref="HKO70:HKT70"/>
    <mergeCell ref="HKU70:HKZ70"/>
    <mergeCell ref="HLA70:HLF70"/>
    <mergeCell ref="HDK70:HDP70"/>
    <mergeCell ref="HDQ70:HDV70"/>
    <mergeCell ref="HDW70:HEB70"/>
    <mergeCell ref="HEC70:HEH70"/>
    <mergeCell ref="HEI70:HEN70"/>
    <mergeCell ref="HEO70:HET70"/>
    <mergeCell ref="HEU70:HEZ70"/>
    <mergeCell ref="HFA70:HFF70"/>
    <mergeCell ref="HFG70:HFL70"/>
    <mergeCell ref="HFM70:HFR70"/>
    <mergeCell ref="HFS70:HFX70"/>
    <mergeCell ref="HFY70:HGD70"/>
    <mergeCell ref="HGE70:HGJ70"/>
    <mergeCell ref="HGK70:HGP70"/>
    <mergeCell ref="HGQ70:HGV70"/>
    <mergeCell ref="HGW70:HHB70"/>
    <mergeCell ref="HHC70:HHH70"/>
    <mergeCell ref="GZM70:GZR70"/>
    <mergeCell ref="GZS70:GZX70"/>
    <mergeCell ref="GZY70:HAD70"/>
    <mergeCell ref="HAE70:HAJ70"/>
    <mergeCell ref="HAK70:HAP70"/>
    <mergeCell ref="HAQ70:HAV70"/>
    <mergeCell ref="HAW70:HBB70"/>
    <mergeCell ref="HBC70:HBH70"/>
    <mergeCell ref="HBI70:HBN70"/>
    <mergeCell ref="HBO70:HBT70"/>
    <mergeCell ref="HBU70:HBZ70"/>
    <mergeCell ref="HCA70:HCF70"/>
    <mergeCell ref="HCG70:HCL70"/>
    <mergeCell ref="HCM70:HCR70"/>
    <mergeCell ref="HCS70:HCX70"/>
    <mergeCell ref="HCY70:HDD70"/>
    <mergeCell ref="HDE70:HDJ70"/>
    <mergeCell ref="GVO70:GVT70"/>
    <mergeCell ref="GVU70:GVZ70"/>
    <mergeCell ref="GWA70:GWF70"/>
    <mergeCell ref="GWG70:GWL70"/>
    <mergeCell ref="GWM70:GWR70"/>
    <mergeCell ref="GWS70:GWX70"/>
    <mergeCell ref="GWY70:GXD70"/>
    <mergeCell ref="GXE70:GXJ70"/>
    <mergeCell ref="GXK70:GXP70"/>
    <mergeCell ref="GXQ70:GXV70"/>
    <mergeCell ref="GXW70:GYB70"/>
    <mergeCell ref="GYC70:GYH70"/>
    <mergeCell ref="GYI70:GYN70"/>
    <mergeCell ref="GYO70:GYT70"/>
    <mergeCell ref="GYU70:GYZ70"/>
    <mergeCell ref="GZA70:GZF70"/>
    <mergeCell ref="GZG70:GZL70"/>
    <mergeCell ref="GRQ70:GRV70"/>
    <mergeCell ref="GRW70:GSB70"/>
    <mergeCell ref="GSC70:GSH70"/>
    <mergeCell ref="GSI70:GSN70"/>
    <mergeCell ref="GSO70:GST70"/>
    <mergeCell ref="GSU70:GSZ70"/>
    <mergeCell ref="GTA70:GTF70"/>
    <mergeCell ref="GTG70:GTL70"/>
    <mergeCell ref="GTM70:GTR70"/>
    <mergeCell ref="GTS70:GTX70"/>
    <mergeCell ref="GTY70:GUD70"/>
    <mergeCell ref="GUE70:GUJ70"/>
    <mergeCell ref="GUK70:GUP70"/>
    <mergeCell ref="GUQ70:GUV70"/>
    <mergeCell ref="GUW70:GVB70"/>
    <mergeCell ref="GVC70:GVH70"/>
    <mergeCell ref="GVI70:GVN70"/>
    <mergeCell ref="GNS70:GNX70"/>
    <mergeCell ref="GNY70:GOD70"/>
    <mergeCell ref="GOE70:GOJ70"/>
    <mergeCell ref="GOK70:GOP70"/>
    <mergeCell ref="GOQ70:GOV70"/>
    <mergeCell ref="GOW70:GPB70"/>
    <mergeCell ref="GPC70:GPH70"/>
    <mergeCell ref="GPI70:GPN70"/>
    <mergeCell ref="GPO70:GPT70"/>
    <mergeCell ref="GPU70:GPZ70"/>
    <mergeCell ref="GQA70:GQF70"/>
    <mergeCell ref="GQG70:GQL70"/>
    <mergeCell ref="GQM70:GQR70"/>
    <mergeCell ref="GQS70:GQX70"/>
    <mergeCell ref="GQY70:GRD70"/>
    <mergeCell ref="GRE70:GRJ70"/>
    <mergeCell ref="GRK70:GRP70"/>
    <mergeCell ref="GJU70:GJZ70"/>
    <mergeCell ref="GKA70:GKF70"/>
    <mergeCell ref="GKG70:GKL70"/>
    <mergeCell ref="GKM70:GKR70"/>
    <mergeCell ref="GKS70:GKX70"/>
    <mergeCell ref="GKY70:GLD70"/>
    <mergeCell ref="GLE70:GLJ70"/>
    <mergeCell ref="GLK70:GLP70"/>
    <mergeCell ref="GLQ70:GLV70"/>
    <mergeCell ref="GLW70:GMB70"/>
    <mergeCell ref="GMC70:GMH70"/>
    <mergeCell ref="GMI70:GMN70"/>
    <mergeCell ref="GMO70:GMT70"/>
    <mergeCell ref="GMU70:GMZ70"/>
    <mergeCell ref="GNA70:GNF70"/>
    <mergeCell ref="GNG70:GNL70"/>
    <mergeCell ref="GNM70:GNR70"/>
    <mergeCell ref="GFW70:GGB70"/>
    <mergeCell ref="GGC70:GGH70"/>
    <mergeCell ref="GGI70:GGN70"/>
    <mergeCell ref="GGO70:GGT70"/>
    <mergeCell ref="GGU70:GGZ70"/>
    <mergeCell ref="GHA70:GHF70"/>
    <mergeCell ref="GHG70:GHL70"/>
    <mergeCell ref="GHM70:GHR70"/>
    <mergeCell ref="GHS70:GHX70"/>
    <mergeCell ref="GHY70:GID70"/>
    <mergeCell ref="GIE70:GIJ70"/>
    <mergeCell ref="GIK70:GIP70"/>
    <mergeCell ref="GIQ70:GIV70"/>
    <mergeCell ref="GIW70:GJB70"/>
    <mergeCell ref="GJC70:GJH70"/>
    <mergeCell ref="GJI70:GJN70"/>
    <mergeCell ref="GJO70:GJT70"/>
    <mergeCell ref="GBY70:GCD70"/>
    <mergeCell ref="GCE70:GCJ70"/>
    <mergeCell ref="GCK70:GCP70"/>
    <mergeCell ref="GCQ70:GCV70"/>
    <mergeCell ref="GCW70:GDB70"/>
    <mergeCell ref="GDC70:GDH70"/>
    <mergeCell ref="GDI70:GDN70"/>
    <mergeCell ref="GDO70:GDT70"/>
    <mergeCell ref="GDU70:GDZ70"/>
    <mergeCell ref="GEA70:GEF70"/>
    <mergeCell ref="GEG70:GEL70"/>
    <mergeCell ref="GEM70:GER70"/>
    <mergeCell ref="GES70:GEX70"/>
    <mergeCell ref="GEY70:GFD70"/>
    <mergeCell ref="GFE70:GFJ70"/>
    <mergeCell ref="GFK70:GFP70"/>
    <mergeCell ref="GFQ70:GFV70"/>
    <mergeCell ref="FYA70:FYF70"/>
    <mergeCell ref="FYG70:FYL70"/>
    <mergeCell ref="FYM70:FYR70"/>
    <mergeCell ref="FYS70:FYX70"/>
    <mergeCell ref="FYY70:FZD70"/>
    <mergeCell ref="FZE70:FZJ70"/>
    <mergeCell ref="FZK70:FZP70"/>
    <mergeCell ref="FZQ70:FZV70"/>
    <mergeCell ref="FZW70:GAB70"/>
    <mergeCell ref="GAC70:GAH70"/>
    <mergeCell ref="GAI70:GAN70"/>
    <mergeCell ref="GAO70:GAT70"/>
    <mergeCell ref="GAU70:GAZ70"/>
    <mergeCell ref="GBA70:GBF70"/>
    <mergeCell ref="GBG70:GBL70"/>
    <mergeCell ref="GBM70:GBR70"/>
    <mergeCell ref="GBS70:GBX70"/>
    <mergeCell ref="FUC70:FUH70"/>
    <mergeCell ref="FUI70:FUN70"/>
    <mergeCell ref="FUO70:FUT70"/>
    <mergeCell ref="FUU70:FUZ70"/>
    <mergeCell ref="FVA70:FVF70"/>
    <mergeCell ref="FVG70:FVL70"/>
    <mergeCell ref="FVM70:FVR70"/>
    <mergeCell ref="FVS70:FVX70"/>
    <mergeCell ref="FVY70:FWD70"/>
    <mergeCell ref="FWE70:FWJ70"/>
    <mergeCell ref="FWK70:FWP70"/>
    <mergeCell ref="FWQ70:FWV70"/>
    <mergeCell ref="FWW70:FXB70"/>
    <mergeCell ref="FXC70:FXH70"/>
    <mergeCell ref="FXI70:FXN70"/>
    <mergeCell ref="FXO70:FXT70"/>
    <mergeCell ref="FXU70:FXZ70"/>
    <mergeCell ref="FQE70:FQJ70"/>
    <mergeCell ref="FQK70:FQP70"/>
    <mergeCell ref="FQQ70:FQV70"/>
    <mergeCell ref="FQW70:FRB70"/>
    <mergeCell ref="FRC70:FRH70"/>
    <mergeCell ref="FRI70:FRN70"/>
    <mergeCell ref="FRO70:FRT70"/>
    <mergeCell ref="FRU70:FRZ70"/>
    <mergeCell ref="FSA70:FSF70"/>
    <mergeCell ref="FSG70:FSL70"/>
    <mergeCell ref="FSM70:FSR70"/>
    <mergeCell ref="FSS70:FSX70"/>
    <mergeCell ref="FSY70:FTD70"/>
    <mergeCell ref="FTE70:FTJ70"/>
    <mergeCell ref="FTK70:FTP70"/>
    <mergeCell ref="FTQ70:FTV70"/>
    <mergeCell ref="FTW70:FUB70"/>
    <mergeCell ref="FMG70:FML70"/>
    <mergeCell ref="FMM70:FMR70"/>
    <mergeCell ref="FMS70:FMX70"/>
    <mergeCell ref="FMY70:FND70"/>
    <mergeCell ref="FNE70:FNJ70"/>
    <mergeCell ref="FNK70:FNP70"/>
    <mergeCell ref="FNQ70:FNV70"/>
    <mergeCell ref="FNW70:FOB70"/>
    <mergeCell ref="FOC70:FOH70"/>
    <mergeCell ref="FOI70:FON70"/>
    <mergeCell ref="FOO70:FOT70"/>
    <mergeCell ref="FOU70:FOZ70"/>
    <mergeCell ref="FPA70:FPF70"/>
    <mergeCell ref="FPG70:FPL70"/>
    <mergeCell ref="FPM70:FPR70"/>
    <mergeCell ref="FPS70:FPX70"/>
    <mergeCell ref="FPY70:FQD70"/>
    <mergeCell ref="FII70:FIN70"/>
    <mergeCell ref="FIO70:FIT70"/>
    <mergeCell ref="FIU70:FIZ70"/>
    <mergeCell ref="FJA70:FJF70"/>
    <mergeCell ref="FJG70:FJL70"/>
    <mergeCell ref="FJM70:FJR70"/>
    <mergeCell ref="FJS70:FJX70"/>
    <mergeCell ref="FJY70:FKD70"/>
    <mergeCell ref="FKE70:FKJ70"/>
    <mergeCell ref="FKK70:FKP70"/>
    <mergeCell ref="FKQ70:FKV70"/>
    <mergeCell ref="FKW70:FLB70"/>
    <mergeCell ref="FLC70:FLH70"/>
    <mergeCell ref="FLI70:FLN70"/>
    <mergeCell ref="FLO70:FLT70"/>
    <mergeCell ref="FLU70:FLZ70"/>
    <mergeCell ref="FMA70:FMF70"/>
    <mergeCell ref="FEK70:FEP70"/>
    <mergeCell ref="FEQ70:FEV70"/>
    <mergeCell ref="FEW70:FFB70"/>
    <mergeCell ref="FFC70:FFH70"/>
    <mergeCell ref="FFI70:FFN70"/>
    <mergeCell ref="FFO70:FFT70"/>
    <mergeCell ref="FFU70:FFZ70"/>
    <mergeCell ref="FGA70:FGF70"/>
    <mergeCell ref="FGG70:FGL70"/>
    <mergeCell ref="FGM70:FGR70"/>
    <mergeCell ref="FGS70:FGX70"/>
    <mergeCell ref="FGY70:FHD70"/>
    <mergeCell ref="FHE70:FHJ70"/>
    <mergeCell ref="FHK70:FHP70"/>
    <mergeCell ref="FHQ70:FHV70"/>
    <mergeCell ref="FHW70:FIB70"/>
    <mergeCell ref="FIC70:FIH70"/>
    <mergeCell ref="FAM70:FAR70"/>
    <mergeCell ref="FAS70:FAX70"/>
    <mergeCell ref="FAY70:FBD70"/>
    <mergeCell ref="FBE70:FBJ70"/>
    <mergeCell ref="FBK70:FBP70"/>
    <mergeCell ref="FBQ70:FBV70"/>
    <mergeCell ref="FBW70:FCB70"/>
    <mergeCell ref="FCC70:FCH70"/>
    <mergeCell ref="FCI70:FCN70"/>
    <mergeCell ref="FCO70:FCT70"/>
    <mergeCell ref="FCU70:FCZ70"/>
    <mergeCell ref="FDA70:FDF70"/>
    <mergeCell ref="FDG70:FDL70"/>
    <mergeCell ref="FDM70:FDR70"/>
    <mergeCell ref="FDS70:FDX70"/>
    <mergeCell ref="FDY70:FED70"/>
    <mergeCell ref="FEE70:FEJ70"/>
    <mergeCell ref="EWO70:EWT70"/>
    <mergeCell ref="EWU70:EWZ70"/>
    <mergeCell ref="EXA70:EXF70"/>
    <mergeCell ref="EXG70:EXL70"/>
    <mergeCell ref="EXM70:EXR70"/>
    <mergeCell ref="EXS70:EXX70"/>
    <mergeCell ref="EXY70:EYD70"/>
    <mergeCell ref="EYE70:EYJ70"/>
    <mergeCell ref="EYK70:EYP70"/>
    <mergeCell ref="EYQ70:EYV70"/>
    <mergeCell ref="EYW70:EZB70"/>
    <mergeCell ref="EZC70:EZH70"/>
    <mergeCell ref="EZI70:EZN70"/>
    <mergeCell ref="EZO70:EZT70"/>
    <mergeCell ref="EZU70:EZZ70"/>
    <mergeCell ref="FAA70:FAF70"/>
    <mergeCell ref="FAG70:FAL70"/>
    <mergeCell ref="ESQ70:ESV70"/>
    <mergeCell ref="ESW70:ETB70"/>
    <mergeCell ref="ETC70:ETH70"/>
    <mergeCell ref="ETI70:ETN70"/>
    <mergeCell ref="ETO70:ETT70"/>
    <mergeCell ref="ETU70:ETZ70"/>
    <mergeCell ref="EUA70:EUF70"/>
    <mergeCell ref="EUG70:EUL70"/>
    <mergeCell ref="EUM70:EUR70"/>
    <mergeCell ref="EUS70:EUX70"/>
    <mergeCell ref="EUY70:EVD70"/>
    <mergeCell ref="EVE70:EVJ70"/>
    <mergeCell ref="EVK70:EVP70"/>
    <mergeCell ref="EVQ70:EVV70"/>
    <mergeCell ref="EVW70:EWB70"/>
    <mergeCell ref="EWC70:EWH70"/>
    <mergeCell ref="EWI70:EWN70"/>
    <mergeCell ref="EOS70:EOX70"/>
    <mergeCell ref="EOY70:EPD70"/>
    <mergeCell ref="EPE70:EPJ70"/>
    <mergeCell ref="EPK70:EPP70"/>
    <mergeCell ref="EPQ70:EPV70"/>
    <mergeCell ref="EPW70:EQB70"/>
    <mergeCell ref="EQC70:EQH70"/>
    <mergeCell ref="EQI70:EQN70"/>
    <mergeCell ref="EQO70:EQT70"/>
    <mergeCell ref="EQU70:EQZ70"/>
    <mergeCell ref="ERA70:ERF70"/>
    <mergeCell ref="ERG70:ERL70"/>
    <mergeCell ref="ERM70:ERR70"/>
    <mergeCell ref="ERS70:ERX70"/>
    <mergeCell ref="ERY70:ESD70"/>
    <mergeCell ref="ESE70:ESJ70"/>
    <mergeCell ref="ESK70:ESP70"/>
    <mergeCell ref="EKU70:EKZ70"/>
    <mergeCell ref="ELA70:ELF70"/>
    <mergeCell ref="ELG70:ELL70"/>
    <mergeCell ref="ELM70:ELR70"/>
    <mergeCell ref="ELS70:ELX70"/>
    <mergeCell ref="ELY70:EMD70"/>
    <mergeCell ref="EME70:EMJ70"/>
    <mergeCell ref="EMK70:EMP70"/>
    <mergeCell ref="EMQ70:EMV70"/>
    <mergeCell ref="EMW70:ENB70"/>
    <mergeCell ref="ENC70:ENH70"/>
    <mergeCell ref="ENI70:ENN70"/>
    <mergeCell ref="ENO70:ENT70"/>
    <mergeCell ref="ENU70:ENZ70"/>
    <mergeCell ref="EOA70:EOF70"/>
    <mergeCell ref="EOG70:EOL70"/>
    <mergeCell ref="EOM70:EOR70"/>
    <mergeCell ref="EGW70:EHB70"/>
    <mergeCell ref="EHC70:EHH70"/>
    <mergeCell ref="EHI70:EHN70"/>
    <mergeCell ref="EHO70:EHT70"/>
    <mergeCell ref="EHU70:EHZ70"/>
    <mergeCell ref="EIA70:EIF70"/>
    <mergeCell ref="EIG70:EIL70"/>
    <mergeCell ref="EIM70:EIR70"/>
    <mergeCell ref="EIS70:EIX70"/>
    <mergeCell ref="EIY70:EJD70"/>
    <mergeCell ref="EJE70:EJJ70"/>
    <mergeCell ref="EJK70:EJP70"/>
    <mergeCell ref="EJQ70:EJV70"/>
    <mergeCell ref="EJW70:EKB70"/>
    <mergeCell ref="EKC70:EKH70"/>
    <mergeCell ref="EKI70:EKN70"/>
    <mergeCell ref="EKO70:EKT70"/>
    <mergeCell ref="ECY70:EDD70"/>
    <mergeCell ref="EDE70:EDJ70"/>
    <mergeCell ref="EDK70:EDP70"/>
    <mergeCell ref="EDQ70:EDV70"/>
    <mergeCell ref="EDW70:EEB70"/>
    <mergeCell ref="EEC70:EEH70"/>
    <mergeCell ref="EEI70:EEN70"/>
    <mergeCell ref="EEO70:EET70"/>
    <mergeCell ref="EEU70:EEZ70"/>
    <mergeCell ref="EFA70:EFF70"/>
    <mergeCell ref="EFG70:EFL70"/>
    <mergeCell ref="EFM70:EFR70"/>
    <mergeCell ref="EFS70:EFX70"/>
    <mergeCell ref="EFY70:EGD70"/>
    <mergeCell ref="EGE70:EGJ70"/>
    <mergeCell ref="EGK70:EGP70"/>
    <mergeCell ref="EGQ70:EGV70"/>
    <mergeCell ref="DZA70:DZF70"/>
    <mergeCell ref="DZG70:DZL70"/>
    <mergeCell ref="DZM70:DZR70"/>
    <mergeCell ref="DZS70:DZX70"/>
    <mergeCell ref="DZY70:EAD70"/>
    <mergeCell ref="EAE70:EAJ70"/>
    <mergeCell ref="EAK70:EAP70"/>
    <mergeCell ref="EAQ70:EAV70"/>
    <mergeCell ref="EAW70:EBB70"/>
    <mergeCell ref="EBC70:EBH70"/>
    <mergeCell ref="EBI70:EBN70"/>
    <mergeCell ref="EBO70:EBT70"/>
    <mergeCell ref="EBU70:EBZ70"/>
    <mergeCell ref="ECA70:ECF70"/>
    <mergeCell ref="ECG70:ECL70"/>
    <mergeCell ref="ECM70:ECR70"/>
    <mergeCell ref="ECS70:ECX70"/>
    <mergeCell ref="DVC70:DVH70"/>
    <mergeCell ref="DVI70:DVN70"/>
    <mergeCell ref="DVO70:DVT70"/>
    <mergeCell ref="DVU70:DVZ70"/>
    <mergeCell ref="DWA70:DWF70"/>
    <mergeCell ref="DWG70:DWL70"/>
    <mergeCell ref="DWM70:DWR70"/>
    <mergeCell ref="DWS70:DWX70"/>
    <mergeCell ref="DWY70:DXD70"/>
    <mergeCell ref="DXE70:DXJ70"/>
    <mergeCell ref="DXK70:DXP70"/>
    <mergeCell ref="DXQ70:DXV70"/>
    <mergeCell ref="DXW70:DYB70"/>
    <mergeCell ref="DYC70:DYH70"/>
    <mergeCell ref="DYI70:DYN70"/>
    <mergeCell ref="DYO70:DYT70"/>
    <mergeCell ref="DYU70:DYZ70"/>
    <mergeCell ref="DRE70:DRJ70"/>
    <mergeCell ref="DRK70:DRP70"/>
    <mergeCell ref="DRQ70:DRV70"/>
    <mergeCell ref="DRW70:DSB70"/>
    <mergeCell ref="DSC70:DSH70"/>
    <mergeCell ref="DSI70:DSN70"/>
    <mergeCell ref="DSO70:DST70"/>
    <mergeCell ref="DSU70:DSZ70"/>
    <mergeCell ref="DTA70:DTF70"/>
    <mergeCell ref="DTG70:DTL70"/>
    <mergeCell ref="DTM70:DTR70"/>
    <mergeCell ref="DTS70:DTX70"/>
    <mergeCell ref="DTY70:DUD70"/>
    <mergeCell ref="DUE70:DUJ70"/>
    <mergeCell ref="DUK70:DUP70"/>
    <mergeCell ref="DUQ70:DUV70"/>
    <mergeCell ref="DUW70:DVB70"/>
    <mergeCell ref="DNG70:DNL70"/>
    <mergeCell ref="DNM70:DNR70"/>
    <mergeCell ref="DNS70:DNX70"/>
    <mergeCell ref="DNY70:DOD70"/>
    <mergeCell ref="DOE70:DOJ70"/>
    <mergeCell ref="DOK70:DOP70"/>
    <mergeCell ref="DOQ70:DOV70"/>
    <mergeCell ref="DOW70:DPB70"/>
    <mergeCell ref="DPC70:DPH70"/>
    <mergeCell ref="DPI70:DPN70"/>
    <mergeCell ref="DPO70:DPT70"/>
    <mergeCell ref="DPU70:DPZ70"/>
    <mergeCell ref="DQA70:DQF70"/>
    <mergeCell ref="DQG70:DQL70"/>
    <mergeCell ref="DQM70:DQR70"/>
    <mergeCell ref="DQS70:DQX70"/>
    <mergeCell ref="DQY70:DRD70"/>
    <mergeCell ref="DJI70:DJN70"/>
    <mergeCell ref="DJO70:DJT70"/>
    <mergeCell ref="DJU70:DJZ70"/>
    <mergeCell ref="DKA70:DKF70"/>
    <mergeCell ref="DKG70:DKL70"/>
    <mergeCell ref="DKM70:DKR70"/>
    <mergeCell ref="DKS70:DKX70"/>
    <mergeCell ref="DKY70:DLD70"/>
    <mergeCell ref="DLE70:DLJ70"/>
    <mergeCell ref="DLK70:DLP70"/>
    <mergeCell ref="DLQ70:DLV70"/>
    <mergeCell ref="DLW70:DMB70"/>
    <mergeCell ref="DMC70:DMH70"/>
    <mergeCell ref="DMI70:DMN70"/>
    <mergeCell ref="DMO70:DMT70"/>
    <mergeCell ref="DMU70:DMZ70"/>
    <mergeCell ref="DNA70:DNF70"/>
    <mergeCell ref="DFK70:DFP70"/>
    <mergeCell ref="DFQ70:DFV70"/>
    <mergeCell ref="DFW70:DGB70"/>
    <mergeCell ref="DGC70:DGH70"/>
    <mergeCell ref="DGI70:DGN70"/>
    <mergeCell ref="DGO70:DGT70"/>
    <mergeCell ref="DGU70:DGZ70"/>
    <mergeCell ref="DHA70:DHF70"/>
    <mergeCell ref="DHG70:DHL70"/>
    <mergeCell ref="DHM70:DHR70"/>
    <mergeCell ref="DHS70:DHX70"/>
    <mergeCell ref="DHY70:DID70"/>
    <mergeCell ref="DIE70:DIJ70"/>
    <mergeCell ref="DIK70:DIP70"/>
    <mergeCell ref="DIQ70:DIV70"/>
    <mergeCell ref="DIW70:DJB70"/>
    <mergeCell ref="DJC70:DJH70"/>
    <mergeCell ref="DBM70:DBR70"/>
    <mergeCell ref="DBS70:DBX70"/>
    <mergeCell ref="DBY70:DCD70"/>
    <mergeCell ref="DCE70:DCJ70"/>
    <mergeCell ref="DCK70:DCP70"/>
    <mergeCell ref="DCQ70:DCV70"/>
    <mergeCell ref="DCW70:DDB70"/>
    <mergeCell ref="DDC70:DDH70"/>
    <mergeCell ref="DDI70:DDN70"/>
    <mergeCell ref="DDO70:DDT70"/>
    <mergeCell ref="DDU70:DDZ70"/>
    <mergeCell ref="DEA70:DEF70"/>
    <mergeCell ref="DEG70:DEL70"/>
    <mergeCell ref="DEM70:DER70"/>
    <mergeCell ref="DES70:DEX70"/>
    <mergeCell ref="DEY70:DFD70"/>
    <mergeCell ref="DFE70:DFJ70"/>
    <mergeCell ref="CXO70:CXT70"/>
    <mergeCell ref="CXU70:CXZ70"/>
    <mergeCell ref="CYA70:CYF70"/>
    <mergeCell ref="CYG70:CYL70"/>
    <mergeCell ref="CYM70:CYR70"/>
    <mergeCell ref="CYS70:CYX70"/>
    <mergeCell ref="CYY70:CZD70"/>
    <mergeCell ref="CZE70:CZJ70"/>
    <mergeCell ref="CZK70:CZP70"/>
    <mergeCell ref="CZQ70:CZV70"/>
    <mergeCell ref="CZW70:DAB70"/>
    <mergeCell ref="DAC70:DAH70"/>
    <mergeCell ref="DAI70:DAN70"/>
    <mergeCell ref="DAO70:DAT70"/>
    <mergeCell ref="DAU70:DAZ70"/>
    <mergeCell ref="DBA70:DBF70"/>
    <mergeCell ref="DBG70:DBL70"/>
    <mergeCell ref="CTQ70:CTV70"/>
    <mergeCell ref="CTW70:CUB70"/>
    <mergeCell ref="CUC70:CUH70"/>
    <mergeCell ref="CUI70:CUN70"/>
    <mergeCell ref="CUO70:CUT70"/>
    <mergeCell ref="CUU70:CUZ70"/>
    <mergeCell ref="CVA70:CVF70"/>
    <mergeCell ref="CVG70:CVL70"/>
    <mergeCell ref="CVM70:CVR70"/>
    <mergeCell ref="CVS70:CVX70"/>
    <mergeCell ref="CVY70:CWD70"/>
    <mergeCell ref="CWE70:CWJ70"/>
    <mergeCell ref="CWK70:CWP70"/>
    <mergeCell ref="CWQ70:CWV70"/>
    <mergeCell ref="CWW70:CXB70"/>
    <mergeCell ref="CXC70:CXH70"/>
    <mergeCell ref="CXI70:CXN70"/>
    <mergeCell ref="CPS70:CPX70"/>
    <mergeCell ref="CPY70:CQD70"/>
    <mergeCell ref="CQE70:CQJ70"/>
    <mergeCell ref="CQK70:CQP70"/>
    <mergeCell ref="CQQ70:CQV70"/>
    <mergeCell ref="CQW70:CRB70"/>
    <mergeCell ref="CRC70:CRH70"/>
    <mergeCell ref="CRI70:CRN70"/>
    <mergeCell ref="CRO70:CRT70"/>
    <mergeCell ref="CRU70:CRZ70"/>
    <mergeCell ref="CSA70:CSF70"/>
    <mergeCell ref="CSG70:CSL70"/>
    <mergeCell ref="CSM70:CSR70"/>
    <mergeCell ref="CSS70:CSX70"/>
    <mergeCell ref="CSY70:CTD70"/>
    <mergeCell ref="CTE70:CTJ70"/>
    <mergeCell ref="CTK70:CTP70"/>
    <mergeCell ref="CLU70:CLZ70"/>
    <mergeCell ref="CMA70:CMF70"/>
    <mergeCell ref="CMG70:CML70"/>
    <mergeCell ref="CMM70:CMR70"/>
    <mergeCell ref="CMS70:CMX70"/>
    <mergeCell ref="CMY70:CND70"/>
    <mergeCell ref="CNE70:CNJ70"/>
    <mergeCell ref="CNK70:CNP70"/>
    <mergeCell ref="CNQ70:CNV70"/>
    <mergeCell ref="CNW70:COB70"/>
    <mergeCell ref="COC70:COH70"/>
    <mergeCell ref="COI70:CON70"/>
    <mergeCell ref="COO70:COT70"/>
    <mergeCell ref="COU70:COZ70"/>
    <mergeCell ref="CPA70:CPF70"/>
    <mergeCell ref="CPG70:CPL70"/>
    <mergeCell ref="CPM70:CPR70"/>
    <mergeCell ref="CHW70:CIB70"/>
    <mergeCell ref="CIC70:CIH70"/>
    <mergeCell ref="CII70:CIN70"/>
    <mergeCell ref="CIO70:CIT70"/>
    <mergeCell ref="CIU70:CIZ70"/>
    <mergeCell ref="CJA70:CJF70"/>
    <mergeCell ref="CJG70:CJL70"/>
    <mergeCell ref="CJM70:CJR70"/>
    <mergeCell ref="CJS70:CJX70"/>
    <mergeCell ref="CJY70:CKD70"/>
    <mergeCell ref="CKE70:CKJ70"/>
    <mergeCell ref="CKK70:CKP70"/>
    <mergeCell ref="CKQ70:CKV70"/>
    <mergeCell ref="CKW70:CLB70"/>
    <mergeCell ref="CLC70:CLH70"/>
    <mergeCell ref="CLI70:CLN70"/>
    <mergeCell ref="CLO70:CLT70"/>
    <mergeCell ref="CDY70:CED70"/>
    <mergeCell ref="CEE70:CEJ70"/>
    <mergeCell ref="CEK70:CEP70"/>
    <mergeCell ref="CEQ70:CEV70"/>
    <mergeCell ref="CEW70:CFB70"/>
    <mergeCell ref="CFC70:CFH70"/>
    <mergeCell ref="CFI70:CFN70"/>
    <mergeCell ref="CFO70:CFT70"/>
    <mergeCell ref="CFU70:CFZ70"/>
    <mergeCell ref="CGA70:CGF70"/>
    <mergeCell ref="CGG70:CGL70"/>
    <mergeCell ref="CGM70:CGR70"/>
    <mergeCell ref="CGS70:CGX70"/>
    <mergeCell ref="CGY70:CHD70"/>
    <mergeCell ref="CHE70:CHJ70"/>
    <mergeCell ref="CHK70:CHP70"/>
    <mergeCell ref="CHQ70:CHV70"/>
    <mergeCell ref="CAA70:CAF70"/>
    <mergeCell ref="CAG70:CAL70"/>
    <mergeCell ref="CAM70:CAR70"/>
    <mergeCell ref="CAS70:CAX70"/>
    <mergeCell ref="CAY70:CBD70"/>
    <mergeCell ref="CBE70:CBJ70"/>
    <mergeCell ref="CBK70:CBP70"/>
    <mergeCell ref="CBQ70:CBV70"/>
    <mergeCell ref="CBW70:CCB70"/>
    <mergeCell ref="CCC70:CCH70"/>
    <mergeCell ref="CCI70:CCN70"/>
    <mergeCell ref="CCO70:CCT70"/>
    <mergeCell ref="CCU70:CCZ70"/>
    <mergeCell ref="CDA70:CDF70"/>
    <mergeCell ref="CDG70:CDL70"/>
    <mergeCell ref="CDM70:CDR70"/>
    <mergeCell ref="CDS70:CDX70"/>
    <mergeCell ref="BWC70:BWH70"/>
    <mergeCell ref="BWI70:BWN70"/>
    <mergeCell ref="BWO70:BWT70"/>
    <mergeCell ref="BWU70:BWZ70"/>
    <mergeCell ref="BXA70:BXF70"/>
    <mergeCell ref="BXG70:BXL70"/>
    <mergeCell ref="BXM70:BXR70"/>
    <mergeCell ref="BXS70:BXX70"/>
    <mergeCell ref="BXY70:BYD70"/>
    <mergeCell ref="BYE70:BYJ70"/>
    <mergeCell ref="BYK70:BYP70"/>
    <mergeCell ref="BYQ70:BYV70"/>
    <mergeCell ref="BYW70:BZB70"/>
    <mergeCell ref="BZC70:BZH70"/>
    <mergeCell ref="BZI70:BZN70"/>
    <mergeCell ref="BZO70:BZT70"/>
    <mergeCell ref="BZU70:BZZ70"/>
    <mergeCell ref="BSE70:BSJ70"/>
    <mergeCell ref="BSK70:BSP70"/>
    <mergeCell ref="BSQ70:BSV70"/>
    <mergeCell ref="BSW70:BTB70"/>
    <mergeCell ref="BTC70:BTH70"/>
    <mergeCell ref="BTI70:BTN70"/>
    <mergeCell ref="BTO70:BTT70"/>
    <mergeCell ref="BTU70:BTZ70"/>
    <mergeCell ref="BUA70:BUF70"/>
    <mergeCell ref="BUG70:BUL70"/>
    <mergeCell ref="BUM70:BUR70"/>
    <mergeCell ref="BUS70:BUX70"/>
    <mergeCell ref="BUY70:BVD70"/>
    <mergeCell ref="BVE70:BVJ70"/>
    <mergeCell ref="BVK70:BVP70"/>
    <mergeCell ref="BVQ70:BVV70"/>
    <mergeCell ref="BVW70:BWB70"/>
    <mergeCell ref="BOG70:BOL70"/>
    <mergeCell ref="BOM70:BOR70"/>
    <mergeCell ref="BOS70:BOX70"/>
    <mergeCell ref="BOY70:BPD70"/>
    <mergeCell ref="BPE70:BPJ70"/>
    <mergeCell ref="BPK70:BPP70"/>
    <mergeCell ref="BPQ70:BPV70"/>
    <mergeCell ref="BPW70:BQB70"/>
    <mergeCell ref="BQC70:BQH70"/>
    <mergeCell ref="BQI70:BQN70"/>
    <mergeCell ref="BQO70:BQT70"/>
    <mergeCell ref="BQU70:BQZ70"/>
    <mergeCell ref="BRA70:BRF70"/>
    <mergeCell ref="BRG70:BRL70"/>
    <mergeCell ref="BRM70:BRR70"/>
    <mergeCell ref="BRS70:BRX70"/>
    <mergeCell ref="BRY70:BSD70"/>
    <mergeCell ref="BKI70:BKN70"/>
    <mergeCell ref="BKO70:BKT70"/>
    <mergeCell ref="BKU70:BKZ70"/>
    <mergeCell ref="BLA70:BLF70"/>
    <mergeCell ref="BLG70:BLL70"/>
    <mergeCell ref="BLM70:BLR70"/>
    <mergeCell ref="BLS70:BLX70"/>
    <mergeCell ref="BLY70:BMD70"/>
    <mergeCell ref="BME70:BMJ70"/>
    <mergeCell ref="BMK70:BMP70"/>
    <mergeCell ref="BMQ70:BMV70"/>
    <mergeCell ref="BMW70:BNB70"/>
    <mergeCell ref="BNC70:BNH70"/>
    <mergeCell ref="BNI70:BNN70"/>
    <mergeCell ref="BNO70:BNT70"/>
    <mergeCell ref="BNU70:BNZ70"/>
    <mergeCell ref="BOA70:BOF70"/>
    <mergeCell ref="BGK70:BGP70"/>
    <mergeCell ref="BGQ70:BGV70"/>
    <mergeCell ref="BGW70:BHB70"/>
    <mergeCell ref="BHC70:BHH70"/>
    <mergeCell ref="BHI70:BHN70"/>
    <mergeCell ref="BHO70:BHT70"/>
    <mergeCell ref="BHU70:BHZ70"/>
    <mergeCell ref="BIA70:BIF70"/>
    <mergeCell ref="BIG70:BIL70"/>
    <mergeCell ref="BIM70:BIR70"/>
    <mergeCell ref="BIS70:BIX70"/>
    <mergeCell ref="BIY70:BJD70"/>
    <mergeCell ref="BJE70:BJJ70"/>
    <mergeCell ref="BJK70:BJP70"/>
    <mergeCell ref="BJQ70:BJV70"/>
    <mergeCell ref="BJW70:BKB70"/>
    <mergeCell ref="BKC70:BKH70"/>
    <mergeCell ref="BCM70:BCR70"/>
    <mergeCell ref="BCS70:BCX70"/>
    <mergeCell ref="BCY70:BDD70"/>
    <mergeCell ref="BDE70:BDJ70"/>
    <mergeCell ref="BDK70:BDP70"/>
    <mergeCell ref="BDQ70:BDV70"/>
    <mergeCell ref="BDW70:BEB70"/>
    <mergeCell ref="BEC70:BEH70"/>
    <mergeCell ref="BEI70:BEN70"/>
    <mergeCell ref="BEO70:BET70"/>
    <mergeCell ref="BEU70:BEZ70"/>
    <mergeCell ref="BFA70:BFF70"/>
    <mergeCell ref="BFG70:BFL70"/>
    <mergeCell ref="BFM70:BFR70"/>
    <mergeCell ref="BFS70:BFX70"/>
    <mergeCell ref="BFY70:BGD70"/>
    <mergeCell ref="BGE70:BGJ70"/>
    <mergeCell ref="AYO70:AYT70"/>
    <mergeCell ref="AYU70:AYZ70"/>
    <mergeCell ref="AZA70:AZF70"/>
    <mergeCell ref="AZG70:AZL70"/>
    <mergeCell ref="AZM70:AZR70"/>
    <mergeCell ref="AZS70:AZX70"/>
    <mergeCell ref="AZY70:BAD70"/>
    <mergeCell ref="BAE70:BAJ70"/>
    <mergeCell ref="BAK70:BAP70"/>
    <mergeCell ref="BAQ70:BAV70"/>
    <mergeCell ref="BAW70:BBB70"/>
    <mergeCell ref="BBC70:BBH70"/>
    <mergeCell ref="BBI70:BBN70"/>
    <mergeCell ref="BBO70:BBT70"/>
    <mergeCell ref="BBU70:BBZ70"/>
    <mergeCell ref="BCA70:BCF70"/>
    <mergeCell ref="BCG70:BCL70"/>
    <mergeCell ref="AUQ70:AUV70"/>
    <mergeCell ref="AUW70:AVB70"/>
    <mergeCell ref="AVC70:AVH70"/>
    <mergeCell ref="AVI70:AVN70"/>
    <mergeCell ref="AVO70:AVT70"/>
    <mergeCell ref="AVU70:AVZ70"/>
    <mergeCell ref="AWA70:AWF70"/>
    <mergeCell ref="AWG70:AWL70"/>
    <mergeCell ref="AWM70:AWR70"/>
    <mergeCell ref="AWS70:AWX70"/>
    <mergeCell ref="AWY70:AXD70"/>
    <mergeCell ref="AXE70:AXJ70"/>
    <mergeCell ref="AXK70:AXP70"/>
    <mergeCell ref="AXQ70:AXV70"/>
    <mergeCell ref="AXW70:AYB70"/>
    <mergeCell ref="AYC70:AYH70"/>
    <mergeCell ref="AYI70:AYN70"/>
    <mergeCell ref="AQS70:AQX70"/>
    <mergeCell ref="AQY70:ARD70"/>
    <mergeCell ref="ARE70:ARJ70"/>
    <mergeCell ref="ARK70:ARP70"/>
    <mergeCell ref="ARQ70:ARV70"/>
    <mergeCell ref="ARW70:ASB70"/>
    <mergeCell ref="ASC70:ASH70"/>
    <mergeCell ref="ASI70:ASN70"/>
    <mergeCell ref="ASO70:AST70"/>
    <mergeCell ref="ASU70:ASZ70"/>
    <mergeCell ref="ATA70:ATF70"/>
    <mergeCell ref="ATG70:ATL70"/>
    <mergeCell ref="ATM70:ATR70"/>
    <mergeCell ref="ATS70:ATX70"/>
    <mergeCell ref="ATY70:AUD70"/>
    <mergeCell ref="AUE70:AUJ70"/>
    <mergeCell ref="AUK70:AUP70"/>
    <mergeCell ref="AMU70:AMZ70"/>
    <mergeCell ref="ANA70:ANF70"/>
    <mergeCell ref="ANG70:ANL70"/>
    <mergeCell ref="ANM70:ANR70"/>
    <mergeCell ref="ANS70:ANX70"/>
    <mergeCell ref="ANY70:AOD70"/>
    <mergeCell ref="AOE70:AOJ70"/>
    <mergeCell ref="AOK70:AOP70"/>
    <mergeCell ref="AOQ70:AOV70"/>
    <mergeCell ref="AOW70:APB70"/>
    <mergeCell ref="APC70:APH70"/>
    <mergeCell ref="API70:APN70"/>
    <mergeCell ref="APO70:APT70"/>
    <mergeCell ref="APU70:APZ70"/>
    <mergeCell ref="AQA70:AQF70"/>
    <mergeCell ref="AQG70:AQL70"/>
    <mergeCell ref="AQM70:AQR70"/>
    <mergeCell ref="AIW70:AJB70"/>
    <mergeCell ref="AJC70:AJH70"/>
    <mergeCell ref="AJI70:AJN70"/>
    <mergeCell ref="AJO70:AJT70"/>
    <mergeCell ref="AJU70:AJZ70"/>
    <mergeCell ref="AKA70:AKF70"/>
    <mergeCell ref="AKG70:AKL70"/>
    <mergeCell ref="AKM70:AKR70"/>
    <mergeCell ref="AKS70:AKX70"/>
    <mergeCell ref="AKY70:ALD70"/>
    <mergeCell ref="ALE70:ALJ70"/>
    <mergeCell ref="ALK70:ALP70"/>
    <mergeCell ref="ALQ70:ALV70"/>
    <mergeCell ref="ALW70:AMB70"/>
    <mergeCell ref="AMC70:AMH70"/>
    <mergeCell ref="AMI70:AMN70"/>
    <mergeCell ref="AMO70:AMT70"/>
    <mergeCell ref="AEY70:AFD70"/>
    <mergeCell ref="AFE70:AFJ70"/>
    <mergeCell ref="AFK70:AFP70"/>
    <mergeCell ref="AFQ70:AFV70"/>
    <mergeCell ref="AFW70:AGB70"/>
    <mergeCell ref="AGC70:AGH70"/>
    <mergeCell ref="AGI70:AGN70"/>
    <mergeCell ref="AGO70:AGT70"/>
    <mergeCell ref="AGU70:AGZ70"/>
    <mergeCell ref="AHA70:AHF70"/>
    <mergeCell ref="AHG70:AHL70"/>
    <mergeCell ref="AHM70:AHR70"/>
    <mergeCell ref="AHS70:AHX70"/>
    <mergeCell ref="AHY70:AID70"/>
    <mergeCell ref="AIE70:AIJ70"/>
    <mergeCell ref="AIK70:AIP70"/>
    <mergeCell ref="AIQ70:AIV70"/>
    <mergeCell ref="ABA70:ABF70"/>
    <mergeCell ref="ABG70:ABL70"/>
    <mergeCell ref="ABM70:ABR70"/>
    <mergeCell ref="ABS70:ABX70"/>
    <mergeCell ref="ABY70:ACD70"/>
    <mergeCell ref="ACE70:ACJ70"/>
    <mergeCell ref="ACK70:ACP70"/>
    <mergeCell ref="ACQ70:ACV70"/>
    <mergeCell ref="ACW70:ADB70"/>
    <mergeCell ref="ADC70:ADH70"/>
    <mergeCell ref="ADI70:ADN70"/>
    <mergeCell ref="ADO70:ADT70"/>
    <mergeCell ref="ADU70:ADZ70"/>
    <mergeCell ref="AEA70:AEF70"/>
    <mergeCell ref="AEG70:AEL70"/>
    <mergeCell ref="AEM70:AER70"/>
    <mergeCell ref="AES70:AEX70"/>
    <mergeCell ref="XC70:XH70"/>
    <mergeCell ref="XI70:XN70"/>
    <mergeCell ref="XO70:XT70"/>
    <mergeCell ref="XU70:XZ70"/>
    <mergeCell ref="YA70:YF70"/>
    <mergeCell ref="YG70:YL70"/>
    <mergeCell ref="YM70:YR70"/>
    <mergeCell ref="YS70:YX70"/>
    <mergeCell ref="YY70:ZD70"/>
    <mergeCell ref="ZE70:ZJ70"/>
    <mergeCell ref="ZK70:ZP70"/>
    <mergeCell ref="ZQ70:ZV70"/>
    <mergeCell ref="ZW70:AAB70"/>
    <mergeCell ref="AAC70:AAH70"/>
    <mergeCell ref="AAI70:AAN70"/>
    <mergeCell ref="AAO70:AAT70"/>
    <mergeCell ref="AAU70:AAZ70"/>
    <mergeCell ref="TE70:TJ70"/>
    <mergeCell ref="TK70:TP70"/>
    <mergeCell ref="TQ70:TV70"/>
    <mergeCell ref="TW70:UB70"/>
    <mergeCell ref="UC70:UH70"/>
    <mergeCell ref="UI70:UN70"/>
    <mergeCell ref="UO70:UT70"/>
    <mergeCell ref="UU70:UZ70"/>
    <mergeCell ref="VA70:VF70"/>
    <mergeCell ref="VG70:VL70"/>
    <mergeCell ref="VM70:VR70"/>
    <mergeCell ref="VS70:VX70"/>
    <mergeCell ref="VY70:WD70"/>
    <mergeCell ref="WE70:WJ70"/>
    <mergeCell ref="WK70:WP70"/>
    <mergeCell ref="WQ70:WV70"/>
    <mergeCell ref="WW70:XB70"/>
    <mergeCell ref="PG70:PL70"/>
    <mergeCell ref="PM70:PR70"/>
    <mergeCell ref="PS70:PX70"/>
    <mergeCell ref="PY70:QD70"/>
    <mergeCell ref="QE70:QJ70"/>
    <mergeCell ref="QK70:QP70"/>
    <mergeCell ref="QQ70:QV70"/>
    <mergeCell ref="QW70:RB70"/>
    <mergeCell ref="RC70:RH70"/>
    <mergeCell ref="RI70:RN70"/>
    <mergeCell ref="RO70:RT70"/>
    <mergeCell ref="RU70:RZ70"/>
    <mergeCell ref="SA70:SF70"/>
    <mergeCell ref="SG70:SL70"/>
    <mergeCell ref="SM70:SR70"/>
    <mergeCell ref="SS70:SX70"/>
    <mergeCell ref="SY70:TD70"/>
    <mergeCell ref="LI70:LN70"/>
    <mergeCell ref="LO70:LT70"/>
    <mergeCell ref="LU70:LZ70"/>
    <mergeCell ref="MA70:MF70"/>
    <mergeCell ref="MG70:ML70"/>
    <mergeCell ref="MM70:MR70"/>
    <mergeCell ref="MS70:MX70"/>
    <mergeCell ref="MY70:ND70"/>
    <mergeCell ref="NE70:NJ70"/>
    <mergeCell ref="NK70:NP70"/>
    <mergeCell ref="NQ70:NV70"/>
    <mergeCell ref="NW70:OB70"/>
    <mergeCell ref="OC70:OH70"/>
    <mergeCell ref="OI70:ON70"/>
    <mergeCell ref="OO70:OT70"/>
    <mergeCell ref="OU70:OZ70"/>
    <mergeCell ref="PA70:PF70"/>
    <mergeCell ref="HK70:HP70"/>
    <mergeCell ref="HQ70:HV70"/>
    <mergeCell ref="HW70:IB70"/>
    <mergeCell ref="IC70:IH70"/>
    <mergeCell ref="II70:IN70"/>
    <mergeCell ref="IO70:IT70"/>
    <mergeCell ref="IU70:IZ70"/>
    <mergeCell ref="JA70:JF70"/>
    <mergeCell ref="JG70:JL70"/>
    <mergeCell ref="JM70:JR70"/>
    <mergeCell ref="JS70:JX70"/>
    <mergeCell ref="JY70:KD70"/>
    <mergeCell ref="KE70:KJ70"/>
    <mergeCell ref="KK70:KP70"/>
    <mergeCell ref="KQ70:KV70"/>
    <mergeCell ref="KW70:LB70"/>
    <mergeCell ref="LC70:LH70"/>
    <mergeCell ref="DM70:DR70"/>
    <mergeCell ref="DS70:DX70"/>
    <mergeCell ref="DY70:ED70"/>
    <mergeCell ref="EE70:EJ70"/>
    <mergeCell ref="EK70:EP70"/>
    <mergeCell ref="EQ70:EV70"/>
    <mergeCell ref="EW70:FB70"/>
    <mergeCell ref="FC70:FH70"/>
    <mergeCell ref="FI70:FN70"/>
    <mergeCell ref="FO70:FT70"/>
    <mergeCell ref="FU70:FZ70"/>
    <mergeCell ref="GA70:GF70"/>
    <mergeCell ref="GG70:GL70"/>
    <mergeCell ref="GM70:GR70"/>
    <mergeCell ref="GS70:GX70"/>
    <mergeCell ref="GY70:HD70"/>
    <mergeCell ref="HE70:HJ70"/>
    <mergeCell ref="Q70:T70"/>
    <mergeCell ref="U70:Z70"/>
    <mergeCell ref="AA70:AF70"/>
    <mergeCell ref="AG70:AL70"/>
    <mergeCell ref="AM70:AR70"/>
    <mergeCell ref="AS70:AX70"/>
    <mergeCell ref="AY70:BD70"/>
    <mergeCell ref="BE70:BJ70"/>
    <mergeCell ref="BK70:BP70"/>
    <mergeCell ref="BQ70:BV70"/>
    <mergeCell ref="BW70:CB70"/>
    <mergeCell ref="CC70:CH70"/>
    <mergeCell ref="CI70:CN70"/>
    <mergeCell ref="CO70:CT70"/>
    <mergeCell ref="CU70:CZ70"/>
    <mergeCell ref="DA70:DF70"/>
    <mergeCell ref="DG70:DL70"/>
    <mergeCell ref="N114:P114"/>
    <mergeCell ref="N115:P115"/>
    <mergeCell ref="N116:P116"/>
    <mergeCell ref="N117:P117"/>
    <mergeCell ref="C27:N27"/>
    <mergeCell ref="B28:E28"/>
    <mergeCell ref="C29:E29"/>
    <mergeCell ref="B30:O30"/>
    <mergeCell ref="C42:N42"/>
    <mergeCell ref="B43:E43"/>
    <mergeCell ref="C44:E44"/>
    <mergeCell ref="B45:O45"/>
    <mergeCell ref="B70:E70"/>
    <mergeCell ref="H70:I70"/>
    <mergeCell ref="N70:P70"/>
    <mergeCell ref="B56:E56"/>
    <mergeCell ref="C57:E57"/>
    <mergeCell ref="C58:E58"/>
    <mergeCell ref="B99:G100"/>
    <mergeCell ref="H99:I100"/>
    <mergeCell ref="J99:K100"/>
    <mergeCell ref="B79:E79"/>
    <mergeCell ref="F79:G79"/>
    <mergeCell ref="B61:G64"/>
    <mergeCell ref="M61:N61"/>
    <mergeCell ref="K62:L62"/>
    <mergeCell ref="C39:E39"/>
    <mergeCell ref="I115:J115"/>
    <mergeCell ref="I116:J116"/>
    <mergeCell ref="I117:J117"/>
    <mergeCell ref="B112:G112"/>
    <mergeCell ref="B59:O59"/>
    <mergeCell ref="I124:J124"/>
    <mergeCell ref="I126:J126"/>
    <mergeCell ref="I125:J125"/>
    <mergeCell ref="K118:M118"/>
    <mergeCell ref="K119:M119"/>
    <mergeCell ref="K120:M120"/>
    <mergeCell ref="K121:M121"/>
    <mergeCell ref="K123:M123"/>
    <mergeCell ref="K124:M124"/>
    <mergeCell ref="K125:M125"/>
    <mergeCell ref="K126:M126"/>
    <mergeCell ref="I127:J127"/>
    <mergeCell ref="K114:M114"/>
    <mergeCell ref="K115:M115"/>
    <mergeCell ref="K116:M116"/>
    <mergeCell ref="K117:M117"/>
    <mergeCell ref="K127:M127"/>
    <mergeCell ref="I122:J122"/>
    <mergeCell ref="K122:M122"/>
    <mergeCell ref="D94:F94"/>
    <mergeCell ref="G85:I85"/>
    <mergeCell ref="B96:F97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N127:P127"/>
    <mergeCell ref="C113:F113"/>
    <mergeCell ref="G113:H113"/>
    <mergeCell ref="N113:P113"/>
    <mergeCell ref="K113:M113"/>
    <mergeCell ref="I113:J113"/>
    <mergeCell ref="C114:F114"/>
    <mergeCell ref="C115:F115"/>
    <mergeCell ref="C116:F116"/>
    <mergeCell ref="C117:F117"/>
    <mergeCell ref="C127:F127"/>
    <mergeCell ref="G114:H114"/>
    <mergeCell ref="G115:H115"/>
    <mergeCell ref="G116:H116"/>
    <mergeCell ref="G117:H117"/>
    <mergeCell ref="G127:H127"/>
    <mergeCell ref="I114:J114"/>
    <mergeCell ref="H110:I110"/>
    <mergeCell ref="H111:I111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B18:E18"/>
    <mergeCell ref="C19:E19"/>
    <mergeCell ref="C20:E20"/>
    <mergeCell ref="B23:E23"/>
    <mergeCell ref="C24:E24"/>
    <mergeCell ref="C25:E25"/>
    <mergeCell ref="B32:E32"/>
    <mergeCell ref="C33:E33"/>
    <mergeCell ref="B37:E37"/>
    <mergeCell ref="C38:E38"/>
    <mergeCell ref="C40:E40"/>
    <mergeCell ref="B47:E47"/>
    <mergeCell ref="C48:E48"/>
    <mergeCell ref="B52:E52"/>
    <mergeCell ref="C53:E53"/>
    <mergeCell ref="B111:G111"/>
    <mergeCell ref="B65:P65"/>
    <mergeCell ref="B66:E66"/>
    <mergeCell ref="F66:G66"/>
    <mergeCell ref="H66:I66"/>
    <mergeCell ref="N66:P66"/>
    <mergeCell ref="B67:E67"/>
    <mergeCell ref="F67:P67"/>
    <mergeCell ref="B68:E68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79:M79"/>
    <mergeCell ref="N79:P79"/>
    <mergeCell ref="N68:P68"/>
    <mergeCell ref="B72:E72"/>
    <mergeCell ref="F72:P72"/>
    <mergeCell ref="B73:E73"/>
    <mergeCell ref="F73:G75"/>
    <mergeCell ref="H73:I73"/>
    <mergeCell ref="N73:P73"/>
    <mergeCell ref="B75:E75"/>
    <mergeCell ref="H75:I75"/>
    <mergeCell ref="N75:P75"/>
    <mergeCell ref="B76:E76"/>
    <mergeCell ref="F76:P76"/>
    <mergeCell ref="B77:E77"/>
    <mergeCell ref="F77:G78"/>
    <mergeCell ref="N77:P77"/>
    <mergeCell ref="B78:E78"/>
    <mergeCell ref="H78:I78"/>
    <mergeCell ref="N78:P78"/>
    <mergeCell ref="C55:N55"/>
    <mergeCell ref="C51:N51"/>
    <mergeCell ref="C46:N46"/>
    <mergeCell ref="C36:N36"/>
    <mergeCell ref="B60:P60"/>
    <mergeCell ref="M62:N62"/>
    <mergeCell ref="O62:P62"/>
    <mergeCell ref="D9:P9"/>
    <mergeCell ref="C130:P130"/>
    <mergeCell ref="F68:G71"/>
    <mergeCell ref="H68:I68"/>
    <mergeCell ref="N71:P71"/>
    <mergeCell ref="B69:E69"/>
    <mergeCell ref="H69:I69"/>
    <mergeCell ref="N69:P69"/>
    <mergeCell ref="B71:E71"/>
    <mergeCell ref="H71:I71"/>
    <mergeCell ref="D87:F87"/>
    <mergeCell ref="D88:F88"/>
    <mergeCell ref="D89:F89"/>
    <mergeCell ref="D90:F90"/>
    <mergeCell ref="D91:F91"/>
    <mergeCell ref="D92:F92"/>
    <mergeCell ref="D93:F93"/>
    <mergeCell ref="K61:L61"/>
    <mergeCell ref="H61:J62"/>
    <mergeCell ref="K64:P64"/>
    <mergeCell ref="K63:P63"/>
    <mergeCell ref="J112:K112"/>
    <mergeCell ref="H63:J63"/>
    <mergeCell ref="H64:J64"/>
    <mergeCell ref="O61:P61"/>
    <mergeCell ref="C131:P131"/>
    <mergeCell ref="C132:P132"/>
    <mergeCell ref="H112:I112"/>
    <mergeCell ref="M85:N86"/>
    <mergeCell ref="M87:N87"/>
    <mergeCell ref="M88:N88"/>
    <mergeCell ref="M89:N89"/>
    <mergeCell ref="M90:N90"/>
    <mergeCell ref="M92:N92"/>
    <mergeCell ref="M91:N91"/>
    <mergeCell ref="M93:N93"/>
    <mergeCell ref="M94:N94"/>
    <mergeCell ref="M95:N95"/>
    <mergeCell ref="B128:P128"/>
    <mergeCell ref="H77:I77"/>
    <mergeCell ref="C129:P129"/>
    <mergeCell ref="B98:P98"/>
    <mergeCell ref="B92:C92"/>
    <mergeCell ref="B91:C91"/>
    <mergeCell ref="J85:L85"/>
    <mergeCell ref="B85:C86"/>
    <mergeCell ref="B87:C87"/>
    <mergeCell ref="B88:C88"/>
    <mergeCell ref="B89:C89"/>
    <mergeCell ref="B93:C93"/>
    <mergeCell ref="B94:C94"/>
    <mergeCell ref="B84:N84"/>
    <mergeCell ref="B90:C90"/>
    <mergeCell ref="O85:O86"/>
    <mergeCell ref="P85:P86"/>
    <mergeCell ref="B95:F95"/>
    <mergeCell ref="D85:F86"/>
    <mergeCell ref="XEK71:XEN71"/>
    <mergeCell ref="XDA71:XDF71"/>
    <mergeCell ref="XDG71:XDL71"/>
    <mergeCell ref="XDM71:XDR71"/>
    <mergeCell ref="XDS71:XDX71"/>
    <mergeCell ref="XDY71:XED71"/>
    <mergeCell ref="XEE71:XEJ71"/>
    <mergeCell ref="XBQ71:XBV71"/>
    <mergeCell ref="XBW71:XCB71"/>
    <mergeCell ref="XCC71:XCH71"/>
    <mergeCell ref="XCI71:XCN71"/>
    <mergeCell ref="XCO71:XCT71"/>
    <mergeCell ref="XCU71:XCZ71"/>
    <mergeCell ref="XAG71:XAL71"/>
    <mergeCell ref="XAM71:XAR71"/>
    <mergeCell ref="XAS71:XAX71"/>
    <mergeCell ref="XAY71:XBD71"/>
    <mergeCell ref="XBE71:XBJ71"/>
    <mergeCell ref="XBK71:XBP71"/>
    <mergeCell ref="WYW71:WZB71"/>
    <mergeCell ref="WZC71:WZH71"/>
    <mergeCell ref="WZI71:WZN71"/>
    <mergeCell ref="WZO71:WZT71"/>
    <mergeCell ref="WZU71:WZZ71"/>
    <mergeCell ref="XAA71:XAF71"/>
    <mergeCell ref="WXM71:WXR71"/>
    <mergeCell ref="WXS71:WXX71"/>
    <mergeCell ref="WXY71:WYD71"/>
    <mergeCell ref="WYE71:WYJ71"/>
    <mergeCell ref="WYK71:WYP71"/>
    <mergeCell ref="WYQ71:WYV71"/>
    <mergeCell ref="WWC71:WWH71"/>
    <mergeCell ref="WWI71:WWN71"/>
    <mergeCell ref="WWO71:WWT71"/>
    <mergeCell ref="WWU71:WWZ71"/>
    <mergeCell ref="WXA71:WXF71"/>
    <mergeCell ref="WXG71:WXL71"/>
    <mergeCell ref="WUS71:WUX71"/>
    <mergeCell ref="WUY71:WVD71"/>
    <mergeCell ref="WVE71:WVJ71"/>
    <mergeCell ref="WVK71:WVP71"/>
    <mergeCell ref="WVQ71:WVV71"/>
    <mergeCell ref="WVW71:WWB71"/>
    <mergeCell ref="WTI71:WTN71"/>
    <mergeCell ref="WTO71:WTT71"/>
    <mergeCell ref="WTU71:WTZ71"/>
    <mergeCell ref="WUA71:WUF71"/>
    <mergeCell ref="WUG71:WUL71"/>
    <mergeCell ref="WUM71:WUR71"/>
    <mergeCell ref="WRY71:WSD71"/>
    <mergeCell ref="WSE71:WSJ71"/>
    <mergeCell ref="WSK71:WSP71"/>
    <mergeCell ref="WSQ71:WSV71"/>
    <mergeCell ref="WSW71:WTB71"/>
    <mergeCell ref="WTC71:WTH71"/>
    <mergeCell ref="WQO71:WQT71"/>
    <mergeCell ref="WQU71:WQZ71"/>
    <mergeCell ref="WRA71:WRF71"/>
    <mergeCell ref="WRG71:WRL71"/>
    <mergeCell ref="WRM71:WRR71"/>
    <mergeCell ref="WRS71:WRX71"/>
    <mergeCell ref="WPE71:WPJ71"/>
    <mergeCell ref="WPK71:WPP71"/>
    <mergeCell ref="WPQ71:WPV71"/>
    <mergeCell ref="WPW71:WQB71"/>
    <mergeCell ref="WQC71:WQH71"/>
    <mergeCell ref="WQI71:WQN71"/>
    <mergeCell ref="WNU71:WNZ71"/>
    <mergeCell ref="WOA71:WOF71"/>
    <mergeCell ref="WOG71:WOL71"/>
    <mergeCell ref="WOM71:WOR71"/>
    <mergeCell ref="WOS71:WOX71"/>
    <mergeCell ref="WOY71:WPD71"/>
    <mergeCell ref="WMK71:WMP71"/>
    <mergeCell ref="WMQ71:WMV71"/>
    <mergeCell ref="WMW71:WNB71"/>
    <mergeCell ref="WNC71:WNH71"/>
    <mergeCell ref="WNI71:WNN71"/>
    <mergeCell ref="WNO71:WNT71"/>
    <mergeCell ref="WLA71:WLF71"/>
    <mergeCell ref="WLG71:WLL71"/>
    <mergeCell ref="WLM71:WLR71"/>
    <mergeCell ref="WLS71:WLX71"/>
    <mergeCell ref="WLY71:WMD71"/>
    <mergeCell ref="WME71:WMJ71"/>
    <mergeCell ref="WJQ71:WJV71"/>
    <mergeCell ref="WJW71:WKB71"/>
    <mergeCell ref="WKC71:WKH71"/>
    <mergeCell ref="WKI71:WKN71"/>
    <mergeCell ref="WKO71:WKT71"/>
    <mergeCell ref="WKU71:WKZ71"/>
    <mergeCell ref="WIG71:WIL71"/>
    <mergeCell ref="WIM71:WIR71"/>
    <mergeCell ref="WIS71:WIX71"/>
    <mergeCell ref="WIY71:WJD71"/>
    <mergeCell ref="WJE71:WJJ71"/>
    <mergeCell ref="WJK71:WJP71"/>
    <mergeCell ref="WGW71:WHB71"/>
    <mergeCell ref="WHC71:WHH71"/>
    <mergeCell ref="WHI71:WHN71"/>
    <mergeCell ref="WHO71:WHT71"/>
    <mergeCell ref="WHU71:WHZ71"/>
    <mergeCell ref="WIA71:WIF71"/>
    <mergeCell ref="WFM71:WFR71"/>
    <mergeCell ref="WFS71:WFX71"/>
    <mergeCell ref="WFY71:WGD71"/>
    <mergeCell ref="WGE71:WGJ71"/>
    <mergeCell ref="WGK71:WGP71"/>
    <mergeCell ref="WGQ71:WGV71"/>
    <mergeCell ref="WEC71:WEH71"/>
    <mergeCell ref="WEI71:WEN71"/>
    <mergeCell ref="WEO71:WET71"/>
    <mergeCell ref="WEU71:WEZ71"/>
    <mergeCell ref="WFA71:WFF71"/>
    <mergeCell ref="WFG71:WFL71"/>
    <mergeCell ref="WCS71:WCX71"/>
    <mergeCell ref="WCY71:WDD71"/>
    <mergeCell ref="WDE71:WDJ71"/>
    <mergeCell ref="WDK71:WDP71"/>
    <mergeCell ref="WDQ71:WDV71"/>
    <mergeCell ref="WDW71:WEB71"/>
    <mergeCell ref="WBI71:WBN71"/>
    <mergeCell ref="WBO71:WBT71"/>
    <mergeCell ref="WBU71:WBZ71"/>
    <mergeCell ref="WCA71:WCF71"/>
    <mergeCell ref="WCG71:WCL71"/>
    <mergeCell ref="WCM71:WCR71"/>
    <mergeCell ref="VZY71:WAD71"/>
    <mergeCell ref="WAE71:WAJ71"/>
    <mergeCell ref="WAK71:WAP71"/>
    <mergeCell ref="WAQ71:WAV71"/>
    <mergeCell ref="WAW71:WBB71"/>
    <mergeCell ref="WBC71:WBH71"/>
    <mergeCell ref="VYO71:VYT71"/>
    <mergeCell ref="VYU71:VYZ71"/>
    <mergeCell ref="VZA71:VZF71"/>
    <mergeCell ref="VZG71:VZL71"/>
    <mergeCell ref="VZM71:VZR71"/>
    <mergeCell ref="VZS71:VZX71"/>
    <mergeCell ref="VXE71:VXJ71"/>
    <mergeCell ref="VXK71:VXP71"/>
    <mergeCell ref="VXQ71:VXV71"/>
    <mergeCell ref="VXW71:VYB71"/>
    <mergeCell ref="VYC71:VYH71"/>
    <mergeCell ref="VYI71:VYN71"/>
    <mergeCell ref="VVU71:VVZ71"/>
    <mergeCell ref="VWA71:VWF71"/>
    <mergeCell ref="VWG71:VWL71"/>
    <mergeCell ref="VWM71:VWR71"/>
    <mergeCell ref="VWS71:VWX71"/>
    <mergeCell ref="VWY71:VXD71"/>
    <mergeCell ref="VUK71:VUP71"/>
    <mergeCell ref="VUQ71:VUV71"/>
    <mergeCell ref="VUW71:VVB71"/>
    <mergeCell ref="VVC71:VVH71"/>
    <mergeCell ref="VVI71:VVN71"/>
    <mergeCell ref="VVO71:VVT71"/>
    <mergeCell ref="VTA71:VTF71"/>
    <mergeCell ref="VTG71:VTL71"/>
    <mergeCell ref="VTM71:VTR71"/>
    <mergeCell ref="VTS71:VTX71"/>
    <mergeCell ref="VTY71:VUD71"/>
    <mergeCell ref="VUE71:VUJ71"/>
    <mergeCell ref="VRQ71:VRV71"/>
    <mergeCell ref="VRW71:VSB71"/>
    <mergeCell ref="VSC71:VSH71"/>
    <mergeCell ref="VSI71:VSN71"/>
    <mergeCell ref="VSO71:VST71"/>
    <mergeCell ref="VSU71:VSZ71"/>
    <mergeCell ref="VQG71:VQL71"/>
    <mergeCell ref="VQM71:VQR71"/>
    <mergeCell ref="VQS71:VQX71"/>
    <mergeCell ref="VQY71:VRD71"/>
    <mergeCell ref="VRE71:VRJ71"/>
    <mergeCell ref="VRK71:VRP71"/>
    <mergeCell ref="VOW71:VPB71"/>
    <mergeCell ref="VPC71:VPH71"/>
    <mergeCell ref="VPI71:VPN71"/>
    <mergeCell ref="VPO71:VPT71"/>
    <mergeCell ref="VPU71:VPZ71"/>
    <mergeCell ref="VQA71:VQF71"/>
    <mergeCell ref="VNM71:VNR71"/>
    <mergeCell ref="VNS71:VNX71"/>
    <mergeCell ref="VNY71:VOD71"/>
    <mergeCell ref="VOE71:VOJ71"/>
    <mergeCell ref="VOK71:VOP71"/>
    <mergeCell ref="VOQ71:VOV71"/>
    <mergeCell ref="VMC71:VMH71"/>
    <mergeCell ref="VMI71:VMN71"/>
    <mergeCell ref="VMO71:VMT71"/>
    <mergeCell ref="VMU71:VMZ71"/>
    <mergeCell ref="VNA71:VNF71"/>
    <mergeCell ref="VNG71:VNL71"/>
    <mergeCell ref="VKS71:VKX71"/>
    <mergeCell ref="VKY71:VLD71"/>
    <mergeCell ref="VLE71:VLJ71"/>
    <mergeCell ref="VLK71:VLP71"/>
    <mergeCell ref="VLQ71:VLV71"/>
    <mergeCell ref="VLW71:VMB71"/>
    <mergeCell ref="VJI71:VJN71"/>
    <mergeCell ref="VJO71:VJT71"/>
    <mergeCell ref="VJU71:VJZ71"/>
    <mergeCell ref="VKA71:VKF71"/>
    <mergeCell ref="VKG71:VKL71"/>
    <mergeCell ref="VKM71:VKR71"/>
    <mergeCell ref="VHY71:VID71"/>
    <mergeCell ref="VIE71:VIJ71"/>
    <mergeCell ref="VIK71:VIP71"/>
    <mergeCell ref="VIQ71:VIV71"/>
    <mergeCell ref="VIW71:VJB71"/>
    <mergeCell ref="VJC71:VJH71"/>
    <mergeCell ref="VGO71:VGT71"/>
    <mergeCell ref="VGU71:VGZ71"/>
    <mergeCell ref="VHA71:VHF71"/>
    <mergeCell ref="VHG71:VHL71"/>
    <mergeCell ref="VHM71:VHR71"/>
    <mergeCell ref="VHS71:VHX71"/>
    <mergeCell ref="VFE71:VFJ71"/>
    <mergeCell ref="VFK71:VFP71"/>
    <mergeCell ref="VFQ71:VFV71"/>
    <mergeCell ref="VFW71:VGB71"/>
    <mergeCell ref="VGC71:VGH71"/>
    <mergeCell ref="VGI71:VGN71"/>
    <mergeCell ref="VDU71:VDZ71"/>
    <mergeCell ref="VEA71:VEF71"/>
    <mergeCell ref="VEG71:VEL71"/>
    <mergeCell ref="VEM71:VER71"/>
    <mergeCell ref="VES71:VEX71"/>
    <mergeCell ref="VEY71:VFD71"/>
    <mergeCell ref="VCK71:VCP71"/>
    <mergeCell ref="VCQ71:VCV71"/>
    <mergeCell ref="VCW71:VDB71"/>
    <mergeCell ref="VDC71:VDH71"/>
    <mergeCell ref="VDI71:VDN71"/>
    <mergeCell ref="VDO71:VDT71"/>
    <mergeCell ref="VBA71:VBF71"/>
    <mergeCell ref="VBG71:VBL71"/>
    <mergeCell ref="VBM71:VBR71"/>
    <mergeCell ref="VBS71:VBX71"/>
    <mergeCell ref="VBY71:VCD71"/>
    <mergeCell ref="VCE71:VCJ71"/>
    <mergeCell ref="UZQ71:UZV71"/>
    <mergeCell ref="UZW71:VAB71"/>
    <mergeCell ref="VAC71:VAH71"/>
    <mergeCell ref="VAI71:VAN71"/>
    <mergeCell ref="VAO71:VAT71"/>
    <mergeCell ref="VAU71:VAZ71"/>
    <mergeCell ref="UYG71:UYL71"/>
    <mergeCell ref="UYM71:UYR71"/>
    <mergeCell ref="UYS71:UYX71"/>
    <mergeCell ref="UYY71:UZD71"/>
    <mergeCell ref="UZE71:UZJ71"/>
    <mergeCell ref="UZK71:UZP71"/>
    <mergeCell ref="UWW71:UXB71"/>
    <mergeCell ref="UXC71:UXH71"/>
    <mergeCell ref="UXI71:UXN71"/>
    <mergeCell ref="UXO71:UXT71"/>
    <mergeCell ref="UXU71:UXZ71"/>
    <mergeCell ref="UYA71:UYF71"/>
    <mergeCell ref="UVM71:UVR71"/>
    <mergeCell ref="UVS71:UVX71"/>
    <mergeCell ref="UVY71:UWD71"/>
    <mergeCell ref="UWE71:UWJ71"/>
    <mergeCell ref="UWK71:UWP71"/>
    <mergeCell ref="UWQ71:UWV71"/>
    <mergeCell ref="UUC71:UUH71"/>
    <mergeCell ref="UUI71:UUN71"/>
    <mergeCell ref="UUO71:UUT71"/>
    <mergeCell ref="UUU71:UUZ71"/>
    <mergeCell ref="UVA71:UVF71"/>
    <mergeCell ref="UVG71:UVL71"/>
    <mergeCell ref="USS71:USX71"/>
    <mergeCell ref="USY71:UTD71"/>
    <mergeCell ref="UTE71:UTJ71"/>
    <mergeCell ref="UTK71:UTP71"/>
    <mergeCell ref="UTQ71:UTV71"/>
    <mergeCell ref="UTW71:UUB71"/>
    <mergeCell ref="URI71:URN71"/>
    <mergeCell ref="URO71:URT71"/>
    <mergeCell ref="URU71:URZ71"/>
    <mergeCell ref="USA71:USF71"/>
    <mergeCell ref="USG71:USL71"/>
    <mergeCell ref="USM71:USR71"/>
    <mergeCell ref="UPY71:UQD71"/>
    <mergeCell ref="UQE71:UQJ71"/>
    <mergeCell ref="UQK71:UQP71"/>
    <mergeCell ref="UQQ71:UQV71"/>
    <mergeCell ref="UQW71:URB71"/>
    <mergeCell ref="URC71:URH71"/>
    <mergeCell ref="UOO71:UOT71"/>
    <mergeCell ref="UOU71:UOZ71"/>
    <mergeCell ref="UPA71:UPF71"/>
    <mergeCell ref="UPG71:UPL71"/>
    <mergeCell ref="UPM71:UPR71"/>
    <mergeCell ref="UPS71:UPX71"/>
    <mergeCell ref="UNE71:UNJ71"/>
    <mergeCell ref="UNK71:UNP71"/>
    <mergeCell ref="UNQ71:UNV71"/>
    <mergeCell ref="UNW71:UOB71"/>
    <mergeCell ref="UOC71:UOH71"/>
    <mergeCell ref="UOI71:UON71"/>
    <mergeCell ref="ULU71:ULZ71"/>
    <mergeCell ref="UMA71:UMF71"/>
    <mergeCell ref="UMG71:UML71"/>
    <mergeCell ref="UMM71:UMR71"/>
    <mergeCell ref="UMS71:UMX71"/>
    <mergeCell ref="UMY71:UND71"/>
    <mergeCell ref="UKK71:UKP71"/>
    <mergeCell ref="UKQ71:UKV71"/>
    <mergeCell ref="UKW71:ULB71"/>
    <mergeCell ref="ULC71:ULH71"/>
    <mergeCell ref="ULI71:ULN71"/>
    <mergeCell ref="ULO71:ULT71"/>
    <mergeCell ref="UJA71:UJF71"/>
    <mergeCell ref="UJG71:UJL71"/>
    <mergeCell ref="UJM71:UJR71"/>
    <mergeCell ref="UJS71:UJX71"/>
    <mergeCell ref="UJY71:UKD71"/>
    <mergeCell ref="UKE71:UKJ71"/>
    <mergeCell ref="UHQ71:UHV71"/>
    <mergeCell ref="UHW71:UIB71"/>
    <mergeCell ref="UIC71:UIH71"/>
    <mergeCell ref="UII71:UIN71"/>
    <mergeCell ref="UIO71:UIT71"/>
    <mergeCell ref="UIU71:UIZ71"/>
    <mergeCell ref="UGG71:UGL71"/>
    <mergeCell ref="UGM71:UGR71"/>
    <mergeCell ref="UGS71:UGX71"/>
    <mergeCell ref="UGY71:UHD71"/>
    <mergeCell ref="UHE71:UHJ71"/>
    <mergeCell ref="UHK71:UHP71"/>
    <mergeCell ref="UEW71:UFB71"/>
    <mergeCell ref="UFC71:UFH71"/>
    <mergeCell ref="UFI71:UFN71"/>
    <mergeCell ref="UFO71:UFT71"/>
    <mergeCell ref="UFU71:UFZ71"/>
    <mergeCell ref="UGA71:UGF71"/>
    <mergeCell ref="UDM71:UDR71"/>
    <mergeCell ref="UDS71:UDX71"/>
    <mergeCell ref="UDY71:UED71"/>
    <mergeCell ref="UEE71:UEJ71"/>
    <mergeCell ref="UEK71:UEP71"/>
    <mergeCell ref="UEQ71:UEV71"/>
    <mergeCell ref="UCC71:UCH71"/>
    <mergeCell ref="UCI71:UCN71"/>
    <mergeCell ref="UCO71:UCT71"/>
    <mergeCell ref="UCU71:UCZ71"/>
    <mergeCell ref="UDA71:UDF71"/>
    <mergeCell ref="UDG71:UDL71"/>
    <mergeCell ref="UAS71:UAX71"/>
    <mergeCell ref="UAY71:UBD71"/>
    <mergeCell ref="UBE71:UBJ71"/>
    <mergeCell ref="UBK71:UBP71"/>
    <mergeCell ref="UBQ71:UBV71"/>
    <mergeCell ref="UBW71:UCB71"/>
    <mergeCell ref="TZI71:TZN71"/>
    <mergeCell ref="TZO71:TZT71"/>
    <mergeCell ref="TZU71:TZZ71"/>
    <mergeCell ref="UAA71:UAF71"/>
    <mergeCell ref="UAG71:UAL71"/>
    <mergeCell ref="UAM71:UAR71"/>
    <mergeCell ref="TXY71:TYD71"/>
    <mergeCell ref="TYE71:TYJ71"/>
    <mergeCell ref="TYK71:TYP71"/>
    <mergeCell ref="TYQ71:TYV71"/>
    <mergeCell ref="TYW71:TZB71"/>
    <mergeCell ref="TZC71:TZH71"/>
    <mergeCell ref="TWO71:TWT71"/>
    <mergeCell ref="TWU71:TWZ71"/>
    <mergeCell ref="TXA71:TXF71"/>
    <mergeCell ref="TXG71:TXL71"/>
    <mergeCell ref="TXM71:TXR71"/>
    <mergeCell ref="TXS71:TXX71"/>
    <mergeCell ref="TVE71:TVJ71"/>
    <mergeCell ref="TVK71:TVP71"/>
    <mergeCell ref="TVQ71:TVV71"/>
    <mergeCell ref="TVW71:TWB71"/>
    <mergeCell ref="TWC71:TWH71"/>
    <mergeCell ref="TWI71:TWN71"/>
    <mergeCell ref="TTU71:TTZ71"/>
    <mergeCell ref="TUA71:TUF71"/>
    <mergeCell ref="TUG71:TUL71"/>
    <mergeCell ref="TUM71:TUR71"/>
    <mergeCell ref="TUS71:TUX71"/>
    <mergeCell ref="TUY71:TVD71"/>
    <mergeCell ref="TSK71:TSP71"/>
    <mergeCell ref="TSQ71:TSV71"/>
    <mergeCell ref="TSW71:TTB71"/>
    <mergeCell ref="TTC71:TTH71"/>
    <mergeCell ref="TTI71:TTN71"/>
    <mergeCell ref="TTO71:TTT71"/>
    <mergeCell ref="TRA71:TRF71"/>
    <mergeCell ref="TRG71:TRL71"/>
    <mergeCell ref="TRM71:TRR71"/>
    <mergeCell ref="TRS71:TRX71"/>
    <mergeCell ref="TRY71:TSD71"/>
    <mergeCell ref="TSE71:TSJ71"/>
    <mergeCell ref="TPQ71:TPV71"/>
    <mergeCell ref="TPW71:TQB71"/>
    <mergeCell ref="TQC71:TQH71"/>
    <mergeCell ref="TQI71:TQN71"/>
    <mergeCell ref="TQO71:TQT71"/>
    <mergeCell ref="TQU71:TQZ71"/>
    <mergeCell ref="TOG71:TOL71"/>
    <mergeCell ref="TOM71:TOR71"/>
    <mergeCell ref="TOS71:TOX71"/>
    <mergeCell ref="TOY71:TPD71"/>
    <mergeCell ref="TPE71:TPJ71"/>
    <mergeCell ref="TPK71:TPP71"/>
    <mergeCell ref="TMW71:TNB71"/>
    <mergeCell ref="TNC71:TNH71"/>
    <mergeCell ref="TNI71:TNN71"/>
    <mergeCell ref="TNO71:TNT71"/>
    <mergeCell ref="TNU71:TNZ71"/>
    <mergeCell ref="TOA71:TOF71"/>
    <mergeCell ref="TLM71:TLR71"/>
    <mergeCell ref="TLS71:TLX71"/>
    <mergeCell ref="TLY71:TMD71"/>
    <mergeCell ref="TME71:TMJ71"/>
    <mergeCell ref="TMK71:TMP71"/>
    <mergeCell ref="TMQ71:TMV71"/>
    <mergeCell ref="TKC71:TKH71"/>
    <mergeCell ref="TKI71:TKN71"/>
    <mergeCell ref="TKO71:TKT71"/>
    <mergeCell ref="TKU71:TKZ71"/>
    <mergeCell ref="TLA71:TLF71"/>
    <mergeCell ref="TLG71:TLL71"/>
    <mergeCell ref="TIS71:TIX71"/>
    <mergeCell ref="TIY71:TJD71"/>
    <mergeCell ref="TJE71:TJJ71"/>
    <mergeCell ref="TJK71:TJP71"/>
    <mergeCell ref="TJQ71:TJV71"/>
    <mergeCell ref="TJW71:TKB71"/>
    <mergeCell ref="THI71:THN71"/>
    <mergeCell ref="THO71:THT71"/>
    <mergeCell ref="THU71:THZ71"/>
    <mergeCell ref="TIA71:TIF71"/>
    <mergeCell ref="TIG71:TIL71"/>
    <mergeCell ref="TIM71:TIR71"/>
    <mergeCell ref="TFY71:TGD71"/>
    <mergeCell ref="TGE71:TGJ71"/>
    <mergeCell ref="TGK71:TGP71"/>
    <mergeCell ref="TGQ71:TGV71"/>
    <mergeCell ref="TGW71:THB71"/>
    <mergeCell ref="THC71:THH71"/>
    <mergeCell ref="TEO71:TET71"/>
    <mergeCell ref="TEU71:TEZ71"/>
    <mergeCell ref="TFA71:TFF71"/>
    <mergeCell ref="TFG71:TFL71"/>
    <mergeCell ref="TFM71:TFR71"/>
    <mergeCell ref="TFS71:TFX71"/>
    <mergeCell ref="TDE71:TDJ71"/>
    <mergeCell ref="TDK71:TDP71"/>
    <mergeCell ref="TDQ71:TDV71"/>
    <mergeCell ref="TDW71:TEB71"/>
    <mergeCell ref="TEC71:TEH71"/>
    <mergeCell ref="TEI71:TEN71"/>
    <mergeCell ref="TBU71:TBZ71"/>
    <mergeCell ref="TCA71:TCF71"/>
    <mergeCell ref="TCG71:TCL71"/>
    <mergeCell ref="TCM71:TCR71"/>
    <mergeCell ref="TCS71:TCX71"/>
    <mergeCell ref="TCY71:TDD71"/>
    <mergeCell ref="TAK71:TAP71"/>
    <mergeCell ref="TAQ71:TAV71"/>
    <mergeCell ref="TAW71:TBB71"/>
    <mergeCell ref="TBC71:TBH71"/>
    <mergeCell ref="TBI71:TBN71"/>
    <mergeCell ref="TBO71:TBT71"/>
    <mergeCell ref="SZA71:SZF71"/>
    <mergeCell ref="SZG71:SZL71"/>
    <mergeCell ref="SZM71:SZR71"/>
    <mergeCell ref="SZS71:SZX71"/>
    <mergeCell ref="SZY71:TAD71"/>
    <mergeCell ref="TAE71:TAJ71"/>
    <mergeCell ref="SXQ71:SXV71"/>
    <mergeCell ref="SXW71:SYB71"/>
    <mergeCell ref="SYC71:SYH71"/>
    <mergeCell ref="SYI71:SYN71"/>
    <mergeCell ref="SYO71:SYT71"/>
    <mergeCell ref="SYU71:SYZ71"/>
    <mergeCell ref="SWG71:SWL71"/>
    <mergeCell ref="SWM71:SWR71"/>
    <mergeCell ref="SWS71:SWX71"/>
    <mergeCell ref="SWY71:SXD71"/>
    <mergeCell ref="SXE71:SXJ71"/>
    <mergeCell ref="SXK71:SXP71"/>
    <mergeCell ref="SUW71:SVB71"/>
    <mergeCell ref="SVC71:SVH71"/>
    <mergeCell ref="SVI71:SVN71"/>
    <mergeCell ref="SVO71:SVT71"/>
    <mergeCell ref="SVU71:SVZ71"/>
    <mergeCell ref="SWA71:SWF71"/>
    <mergeCell ref="STM71:STR71"/>
    <mergeCell ref="STS71:STX71"/>
    <mergeCell ref="STY71:SUD71"/>
    <mergeCell ref="SUE71:SUJ71"/>
    <mergeCell ref="SUK71:SUP71"/>
    <mergeCell ref="SUQ71:SUV71"/>
    <mergeCell ref="SSC71:SSH71"/>
    <mergeCell ref="SSI71:SSN71"/>
    <mergeCell ref="SSO71:SST71"/>
    <mergeCell ref="SSU71:SSZ71"/>
    <mergeCell ref="STA71:STF71"/>
    <mergeCell ref="STG71:STL71"/>
    <mergeCell ref="SQS71:SQX71"/>
    <mergeCell ref="SQY71:SRD71"/>
    <mergeCell ref="SRE71:SRJ71"/>
    <mergeCell ref="SRK71:SRP71"/>
    <mergeCell ref="SRQ71:SRV71"/>
    <mergeCell ref="SRW71:SSB71"/>
    <mergeCell ref="SPI71:SPN71"/>
    <mergeCell ref="SPO71:SPT71"/>
    <mergeCell ref="SPU71:SPZ71"/>
    <mergeCell ref="SQA71:SQF71"/>
    <mergeCell ref="SQG71:SQL71"/>
    <mergeCell ref="SQM71:SQR71"/>
    <mergeCell ref="SNY71:SOD71"/>
    <mergeCell ref="SOE71:SOJ71"/>
    <mergeCell ref="SOK71:SOP71"/>
    <mergeCell ref="SOQ71:SOV71"/>
    <mergeCell ref="SOW71:SPB71"/>
    <mergeCell ref="SPC71:SPH71"/>
    <mergeCell ref="SMO71:SMT71"/>
    <mergeCell ref="SMU71:SMZ71"/>
    <mergeCell ref="SNA71:SNF71"/>
    <mergeCell ref="SNG71:SNL71"/>
    <mergeCell ref="SNM71:SNR71"/>
    <mergeCell ref="SNS71:SNX71"/>
    <mergeCell ref="SLE71:SLJ71"/>
    <mergeCell ref="SLK71:SLP71"/>
    <mergeCell ref="SLQ71:SLV71"/>
    <mergeCell ref="SLW71:SMB71"/>
    <mergeCell ref="SMC71:SMH71"/>
    <mergeCell ref="SMI71:SMN71"/>
    <mergeCell ref="SJU71:SJZ71"/>
    <mergeCell ref="SKA71:SKF71"/>
    <mergeCell ref="SKG71:SKL71"/>
    <mergeCell ref="SKM71:SKR71"/>
    <mergeCell ref="SKS71:SKX71"/>
    <mergeCell ref="SKY71:SLD71"/>
    <mergeCell ref="SIK71:SIP71"/>
    <mergeCell ref="SIQ71:SIV71"/>
    <mergeCell ref="SIW71:SJB71"/>
    <mergeCell ref="SJC71:SJH71"/>
    <mergeCell ref="SJI71:SJN71"/>
    <mergeCell ref="SJO71:SJT71"/>
    <mergeCell ref="SHA71:SHF71"/>
    <mergeCell ref="SHG71:SHL71"/>
    <mergeCell ref="SHM71:SHR71"/>
    <mergeCell ref="SHS71:SHX71"/>
    <mergeCell ref="SHY71:SID71"/>
    <mergeCell ref="SIE71:SIJ71"/>
    <mergeCell ref="SFQ71:SFV71"/>
    <mergeCell ref="SFW71:SGB71"/>
    <mergeCell ref="SGC71:SGH71"/>
    <mergeCell ref="SGI71:SGN71"/>
    <mergeCell ref="SGO71:SGT71"/>
    <mergeCell ref="SGU71:SGZ71"/>
    <mergeCell ref="SEG71:SEL71"/>
    <mergeCell ref="SEM71:SER71"/>
    <mergeCell ref="SES71:SEX71"/>
    <mergeCell ref="SEY71:SFD71"/>
    <mergeCell ref="SFE71:SFJ71"/>
    <mergeCell ref="SFK71:SFP71"/>
    <mergeCell ref="SCW71:SDB71"/>
    <mergeCell ref="SDC71:SDH71"/>
    <mergeCell ref="SDI71:SDN71"/>
    <mergeCell ref="SDO71:SDT71"/>
    <mergeCell ref="SDU71:SDZ71"/>
    <mergeCell ref="SEA71:SEF71"/>
    <mergeCell ref="SBM71:SBR71"/>
    <mergeCell ref="SBS71:SBX71"/>
    <mergeCell ref="SBY71:SCD71"/>
    <mergeCell ref="SCE71:SCJ71"/>
    <mergeCell ref="SCK71:SCP71"/>
    <mergeCell ref="SCQ71:SCV71"/>
    <mergeCell ref="SAC71:SAH71"/>
    <mergeCell ref="SAI71:SAN71"/>
    <mergeCell ref="SAO71:SAT71"/>
    <mergeCell ref="SAU71:SAZ71"/>
    <mergeCell ref="SBA71:SBF71"/>
    <mergeCell ref="SBG71:SBL71"/>
    <mergeCell ref="RYS71:RYX71"/>
    <mergeCell ref="RYY71:RZD71"/>
    <mergeCell ref="RZE71:RZJ71"/>
    <mergeCell ref="RZK71:RZP71"/>
    <mergeCell ref="RZQ71:RZV71"/>
    <mergeCell ref="RZW71:SAB71"/>
    <mergeCell ref="RXI71:RXN71"/>
    <mergeCell ref="RXO71:RXT71"/>
    <mergeCell ref="RXU71:RXZ71"/>
    <mergeCell ref="RYA71:RYF71"/>
    <mergeCell ref="RYG71:RYL71"/>
    <mergeCell ref="RYM71:RYR71"/>
    <mergeCell ref="RVY71:RWD71"/>
    <mergeCell ref="RWE71:RWJ71"/>
    <mergeCell ref="RWK71:RWP71"/>
    <mergeCell ref="RWQ71:RWV71"/>
    <mergeCell ref="RWW71:RXB71"/>
    <mergeCell ref="RXC71:RXH71"/>
    <mergeCell ref="RUO71:RUT71"/>
    <mergeCell ref="RUU71:RUZ71"/>
    <mergeCell ref="RVA71:RVF71"/>
    <mergeCell ref="RVG71:RVL71"/>
    <mergeCell ref="RVM71:RVR71"/>
    <mergeCell ref="RVS71:RVX71"/>
    <mergeCell ref="RTE71:RTJ71"/>
    <mergeCell ref="RTK71:RTP71"/>
    <mergeCell ref="RTQ71:RTV71"/>
    <mergeCell ref="RTW71:RUB71"/>
    <mergeCell ref="RUC71:RUH71"/>
    <mergeCell ref="RUI71:RUN71"/>
    <mergeCell ref="RRU71:RRZ71"/>
    <mergeCell ref="RSA71:RSF71"/>
    <mergeCell ref="RSG71:RSL71"/>
    <mergeCell ref="RSM71:RSR71"/>
    <mergeCell ref="RSS71:RSX71"/>
    <mergeCell ref="RSY71:RTD71"/>
    <mergeCell ref="RQK71:RQP71"/>
    <mergeCell ref="RQQ71:RQV71"/>
    <mergeCell ref="RQW71:RRB71"/>
    <mergeCell ref="RRC71:RRH71"/>
    <mergeCell ref="RRI71:RRN71"/>
    <mergeCell ref="RRO71:RRT71"/>
    <mergeCell ref="RPA71:RPF71"/>
    <mergeCell ref="RPG71:RPL71"/>
    <mergeCell ref="RPM71:RPR71"/>
    <mergeCell ref="RPS71:RPX71"/>
    <mergeCell ref="RPY71:RQD71"/>
    <mergeCell ref="RQE71:RQJ71"/>
    <mergeCell ref="RNQ71:RNV71"/>
    <mergeCell ref="RNW71:ROB71"/>
    <mergeCell ref="ROC71:ROH71"/>
    <mergeCell ref="ROI71:RON71"/>
    <mergeCell ref="ROO71:ROT71"/>
    <mergeCell ref="ROU71:ROZ71"/>
    <mergeCell ref="RMG71:RML71"/>
    <mergeCell ref="RMM71:RMR71"/>
    <mergeCell ref="RMS71:RMX71"/>
    <mergeCell ref="RMY71:RND71"/>
    <mergeCell ref="RNE71:RNJ71"/>
    <mergeCell ref="RNK71:RNP71"/>
    <mergeCell ref="RKW71:RLB71"/>
    <mergeCell ref="RLC71:RLH71"/>
    <mergeCell ref="RLI71:RLN71"/>
    <mergeCell ref="RLO71:RLT71"/>
    <mergeCell ref="RLU71:RLZ71"/>
    <mergeCell ref="RMA71:RMF71"/>
    <mergeCell ref="RJM71:RJR71"/>
    <mergeCell ref="RJS71:RJX71"/>
    <mergeCell ref="RJY71:RKD71"/>
    <mergeCell ref="RKE71:RKJ71"/>
    <mergeCell ref="RKK71:RKP71"/>
    <mergeCell ref="RKQ71:RKV71"/>
    <mergeCell ref="RIC71:RIH71"/>
    <mergeCell ref="RII71:RIN71"/>
    <mergeCell ref="RIO71:RIT71"/>
    <mergeCell ref="RIU71:RIZ71"/>
    <mergeCell ref="RJA71:RJF71"/>
    <mergeCell ref="RJG71:RJL71"/>
    <mergeCell ref="RGS71:RGX71"/>
    <mergeCell ref="RGY71:RHD71"/>
    <mergeCell ref="RHE71:RHJ71"/>
    <mergeCell ref="RHK71:RHP71"/>
    <mergeCell ref="RHQ71:RHV71"/>
    <mergeCell ref="RHW71:RIB71"/>
    <mergeCell ref="RFI71:RFN71"/>
    <mergeCell ref="RFO71:RFT71"/>
    <mergeCell ref="RFU71:RFZ71"/>
    <mergeCell ref="RGA71:RGF71"/>
    <mergeCell ref="RGG71:RGL71"/>
    <mergeCell ref="RGM71:RGR71"/>
    <mergeCell ref="RDY71:RED71"/>
    <mergeCell ref="REE71:REJ71"/>
    <mergeCell ref="REK71:REP71"/>
    <mergeCell ref="REQ71:REV71"/>
    <mergeCell ref="REW71:RFB71"/>
    <mergeCell ref="RFC71:RFH71"/>
    <mergeCell ref="RCO71:RCT71"/>
    <mergeCell ref="RCU71:RCZ71"/>
    <mergeCell ref="RDA71:RDF71"/>
    <mergeCell ref="RDG71:RDL71"/>
    <mergeCell ref="RDM71:RDR71"/>
    <mergeCell ref="RDS71:RDX71"/>
    <mergeCell ref="RBE71:RBJ71"/>
    <mergeCell ref="RBK71:RBP71"/>
    <mergeCell ref="RBQ71:RBV71"/>
    <mergeCell ref="RBW71:RCB71"/>
    <mergeCell ref="RCC71:RCH71"/>
    <mergeCell ref="RCI71:RCN71"/>
    <mergeCell ref="QZU71:QZZ71"/>
    <mergeCell ref="RAA71:RAF71"/>
    <mergeCell ref="RAG71:RAL71"/>
    <mergeCell ref="RAM71:RAR71"/>
    <mergeCell ref="RAS71:RAX71"/>
    <mergeCell ref="RAY71:RBD71"/>
    <mergeCell ref="QYK71:QYP71"/>
    <mergeCell ref="QYQ71:QYV71"/>
    <mergeCell ref="QYW71:QZB71"/>
    <mergeCell ref="QZC71:QZH71"/>
    <mergeCell ref="QZI71:QZN71"/>
    <mergeCell ref="QZO71:QZT71"/>
    <mergeCell ref="QXA71:QXF71"/>
    <mergeCell ref="QXG71:QXL71"/>
    <mergeCell ref="QXM71:QXR71"/>
    <mergeCell ref="QXS71:QXX71"/>
    <mergeCell ref="QXY71:QYD71"/>
    <mergeCell ref="QYE71:QYJ71"/>
    <mergeCell ref="QVQ71:QVV71"/>
    <mergeCell ref="QVW71:QWB71"/>
    <mergeCell ref="QWC71:QWH71"/>
    <mergeCell ref="QWI71:QWN71"/>
    <mergeCell ref="QWO71:QWT71"/>
    <mergeCell ref="QWU71:QWZ71"/>
    <mergeCell ref="QUG71:QUL71"/>
    <mergeCell ref="QUM71:QUR71"/>
    <mergeCell ref="QUS71:QUX71"/>
    <mergeCell ref="QUY71:QVD71"/>
    <mergeCell ref="QVE71:QVJ71"/>
    <mergeCell ref="QVK71:QVP71"/>
    <mergeCell ref="QSW71:QTB71"/>
    <mergeCell ref="QTC71:QTH71"/>
    <mergeCell ref="QTI71:QTN71"/>
    <mergeCell ref="QTO71:QTT71"/>
    <mergeCell ref="QTU71:QTZ71"/>
    <mergeCell ref="QUA71:QUF71"/>
    <mergeCell ref="QRM71:QRR71"/>
    <mergeCell ref="QRS71:QRX71"/>
    <mergeCell ref="QRY71:QSD71"/>
    <mergeCell ref="QSE71:QSJ71"/>
    <mergeCell ref="QSK71:QSP71"/>
    <mergeCell ref="QSQ71:QSV71"/>
    <mergeCell ref="QQC71:QQH71"/>
    <mergeCell ref="QQI71:QQN71"/>
    <mergeCell ref="QQO71:QQT71"/>
    <mergeCell ref="QQU71:QQZ71"/>
    <mergeCell ref="QRA71:QRF71"/>
    <mergeCell ref="QRG71:QRL71"/>
    <mergeCell ref="QOS71:QOX71"/>
    <mergeCell ref="QOY71:QPD71"/>
    <mergeCell ref="QPE71:QPJ71"/>
    <mergeCell ref="QPK71:QPP71"/>
    <mergeCell ref="QPQ71:QPV71"/>
    <mergeCell ref="QPW71:QQB71"/>
    <mergeCell ref="QNI71:QNN71"/>
    <mergeCell ref="QNO71:QNT71"/>
    <mergeCell ref="QNU71:QNZ71"/>
    <mergeCell ref="QOA71:QOF71"/>
    <mergeCell ref="QOG71:QOL71"/>
    <mergeCell ref="QOM71:QOR71"/>
    <mergeCell ref="QLY71:QMD71"/>
    <mergeCell ref="QME71:QMJ71"/>
    <mergeCell ref="QMK71:QMP71"/>
    <mergeCell ref="QMQ71:QMV71"/>
    <mergeCell ref="QMW71:QNB71"/>
    <mergeCell ref="QNC71:QNH71"/>
    <mergeCell ref="QKO71:QKT71"/>
    <mergeCell ref="QKU71:QKZ71"/>
    <mergeCell ref="QLA71:QLF71"/>
    <mergeCell ref="QLG71:QLL71"/>
    <mergeCell ref="QLM71:QLR71"/>
    <mergeCell ref="QLS71:QLX71"/>
    <mergeCell ref="QJE71:QJJ71"/>
    <mergeCell ref="QJK71:QJP71"/>
    <mergeCell ref="QJQ71:QJV71"/>
    <mergeCell ref="QJW71:QKB71"/>
    <mergeCell ref="QKC71:QKH71"/>
    <mergeCell ref="QKI71:QKN71"/>
    <mergeCell ref="QHU71:QHZ71"/>
    <mergeCell ref="QIA71:QIF71"/>
    <mergeCell ref="QIG71:QIL71"/>
    <mergeCell ref="QIM71:QIR71"/>
    <mergeCell ref="QIS71:QIX71"/>
    <mergeCell ref="QIY71:QJD71"/>
    <mergeCell ref="QGK71:QGP71"/>
    <mergeCell ref="QGQ71:QGV71"/>
    <mergeCell ref="QGW71:QHB71"/>
    <mergeCell ref="QHC71:QHH71"/>
    <mergeCell ref="QHI71:QHN71"/>
    <mergeCell ref="QHO71:QHT71"/>
    <mergeCell ref="QFA71:QFF71"/>
    <mergeCell ref="QFG71:QFL71"/>
    <mergeCell ref="QFM71:QFR71"/>
    <mergeCell ref="QFS71:QFX71"/>
    <mergeCell ref="QFY71:QGD71"/>
    <mergeCell ref="QGE71:QGJ71"/>
    <mergeCell ref="QDQ71:QDV71"/>
    <mergeCell ref="QDW71:QEB71"/>
    <mergeCell ref="QEC71:QEH71"/>
    <mergeCell ref="QEI71:QEN71"/>
    <mergeCell ref="QEO71:QET71"/>
    <mergeCell ref="QEU71:QEZ71"/>
    <mergeCell ref="QCG71:QCL71"/>
    <mergeCell ref="QCM71:QCR71"/>
    <mergeCell ref="QCS71:QCX71"/>
    <mergeCell ref="QCY71:QDD71"/>
    <mergeCell ref="QDE71:QDJ71"/>
    <mergeCell ref="QDK71:QDP71"/>
    <mergeCell ref="QAW71:QBB71"/>
    <mergeCell ref="QBC71:QBH71"/>
    <mergeCell ref="QBI71:QBN71"/>
    <mergeCell ref="QBO71:QBT71"/>
    <mergeCell ref="QBU71:QBZ71"/>
    <mergeCell ref="QCA71:QCF71"/>
    <mergeCell ref="PZM71:PZR71"/>
    <mergeCell ref="PZS71:PZX71"/>
    <mergeCell ref="PZY71:QAD71"/>
    <mergeCell ref="QAE71:QAJ71"/>
    <mergeCell ref="QAK71:QAP71"/>
    <mergeCell ref="QAQ71:QAV71"/>
    <mergeCell ref="PYC71:PYH71"/>
    <mergeCell ref="PYI71:PYN71"/>
    <mergeCell ref="PYO71:PYT71"/>
    <mergeCell ref="PYU71:PYZ71"/>
    <mergeCell ref="PZA71:PZF71"/>
    <mergeCell ref="PZG71:PZL71"/>
    <mergeCell ref="PWS71:PWX71"/>
    <mergeCell ref="PWY71:PXD71"/>
    <mergeCell ref="PXE71:PXJ71"/>
    <mergeCell ref="PXK71:PXP71"/>
    <mergeCell ref="PXQ71:PXV71"/>
    <mergeCell ref="PXW71:PYB71"/>
    <mergeCell ref="PVI71:PVN71"/>
    <mergeCell ref="PVO71:PVT71"/>
    <mergeCell ref="PVU71:PVZ71"/>
    <mergeCell ref="PWA71:PWF71"/>
    <mergeCell ref="PWG71:PWL71"/>
    <mergeCell ref="PWM71:PWR71"/>
    <mergeCell ref="PTY71:PUD71"/>
    <mergeCell ref="PUE71:PUJ71"/>
    <mergeCell ref="PUK71:PUP71"/>
    <mergeCell ref="PUQ71:PUV71"/>
    <mergeCell ref="PUW71:PVB71"/>
    <mergeCell ref="PVC71:PVH71"/>
    <mergeCell ref="PSO71:PST71"/>
    <mergeCell ref="PSU71:PSZ71"/>
    <mergeCell ref="PTA71:PTF71"/>
    <mergeCell ref="PTG71:PTL71"/>
    <mergeCell ref="PTM71:PTR71"/>
    <mergeCell ref="PTS71:PTX71"/>
    <mergeCell ref="PRE71:PRJ71"/>
    <mergeCell ref="PRK71:PRP71"/>
    <mergeCell ref="PRQ71:PRV71"/>
    <mergeCell ref="PRW71:PSB71"/>
    <mergeCell ref="PSC71:PSH71"/>
    <mergeCell ref="PSI71:PSN71"/>
    <mergeCell ref="PPU71:PPZ71"/>
    <mergeCell ref="PQA71:PQF71"/>
    <mergeCell ref="PQG71:PQL71"/>
    <mergeCell ref="PQM71:PQR71"/>
    <mergeCell ref="PQS71:PQX71"/>
    <mergeCell ref="PQY71:PRD71"/>
    <mergeCell ref="POK71:POP71"/>
    <mergeCell ref="POQ71:POV71"/>
    <mergeCell ref="POW71:PPB71"/>
    <mergeCell ref="PPC71:PPH71"/>
    <mergeCell ref="PPI71:PPN71"/>
    <mergeCell ref="PPO71:PPT71"/>
    <mergeCell ref="PNA71:PNF71"/>
    <mergeCell ref="PNG71:PNL71"/>
    <mergeCell ref="PNM71:PNR71"/>
    <mergeCell ref="PNS71:PNX71"/>
    <mergeCell ref="PNY71:POD71"/>
    <mergeCell ref="POE71:POJ71"/>
    <mergeCell ref="PLQ71:PLV71"/>
    <mergeCell ref="PLW71:PMB71"/>
    <mergeCell ref="PMC71:PMH71"/>
    <mergeCell ref="PMI71:PMN71"/>
    <mergeCell ref="PMO71:PMT71"/>
    <mergeCell ref="PMU71:PMZ71"/>
    <mergeCell ref="PKG71:PKL71"/>
    <mergeCell ref="PKM71:PKR71"/>
    <mergeCell ref="PKS71:PKX71"/>
    <mergeCell ref="PKY71:PLD71"/>
    <mergeCell ref="PLE71:PLJ71"/>
    <mergeCell ref="PLK71:PLP71"/>
    <mergeCell ref="PIW71:PJB71"/>
    <mergeCell ref="PJC71:PJH71"/>
    <mergeCell ref="PJI71:PJN71"/>
    <mergeCell ref="PJO71:PJT71"/>
    <mergeCell ref="PJU71:PJZ71"/>
    <mergeCell ref="PKA71:PKF71"/>
    <mergeCell ref="PHM71:PHR71"/>
    <mergeCell ref="PHS71:PHX71"/>
    <mergeCell ref="PHY71:PID71"/>
    <mergeCell ref="PIE71:PIJ71"/>
    <mergeCell ref="PIK71:PIP71"/>
    <mergeCell ref="PIQ71:PIV71"/>
    <mergeCell ref="PGC71:PGH71"/>
    <mergeCell ref="PGI71:PGN71"/>
    <mergeCell ref="PGO71:PGT71"/>
    <mergeCell ref="PGU71:PGZ71"/>
    <mergeCell ref="PHA71:PHF71"/>
    <mergeCell ref="PHG71:PHL71"/>
    <mergeCell ref="PES71:PEX71"/>
    <mergeCell ref="PEY71:PFD71"/>
    <mergeCell ref="PFE71:PFJ71"/>
    <mergeCell ref="PFK71:PFP71"/>
    <mergeCell ref="PFQ71:PFV71"/>
    <mergeCell ref="PFW71:PGB71"/>
    <mergeCell ref="PDI71:PDN71"/>
    <mergeCell ref="PDO71:PDT71"/>
    <mergeCell ref="PDU71:PDZ71"/>
    <mergeCell ref="PEA71:PEF71"/>
    <mergeCell ref="PEG71:PEL71"/>
    <mergeCell ref="PEM71:PER71"/>
    <mergeCell ref="PBY71:PCD71"/>
    <mergeCell ref="PCE71:PCJ71"/>
    <mergeCell ref="PCK71:PCP71"/>
    <mergeCell ref="PCQ71:PCV71"/>
    <mergeCell ref="PCW71:PDB71"/>
    <mergeCell ref="PDC71:PDH71"/>
    <mergeCell ref="PAO71:PAT71"/>
    <mergeCell ref="PAU71:PAZ71"/>
    <mergeCell ref="PBA71:PBF71"/>
    <mergeCell ref="PBG71:PBL71"/>
    <mergeCell ref="PBM71:PBR71"/>
    <mergeCell ref="PBS71:PBX71"/>
    <mergeCell ref="OZE71:OZJ71"/>
    <mergeCell ref="OZK71:OZP71"/>
    <mergeCell ref="OZQ71:OZV71"/>
    <mergeCell ref="OZW71:PAB71"/>
    <mergeCell ref="PAC71:PAH71"/>
    <mergeCell ref="PAI71:PAN71"/>
    <mergeCell ref="OXU71:OXZ71"/>
    <mergeCell ref="OYA71:OYF71"/>
    <mergeCell ref="OYG71:OYL71"/>
    <mergeCell ref="OYM71:OYR71"/>
    <mergeCell ref="OYS71:OYX71"/>
    <mergeCell ref="OYY71:OZD71"/>
    <mergeCell ref="OWK71:OWP71"/>
    <mergeCell ref="OWQ71:OWV71"/>
    <mergeCell ref="OWW71:OXB71"/>
    <mergeCell ref="OXC71:OXH71"/>
    <mergeCell ref="OXI71:OXN71"/>
    <mergeCell ref="OXO71:OXT71"/>
    <mergeCell ref="OVA71:OVF71"/>
    <mergeCell ref="OVG71:OVL71"/>
    <mergeCell ref="OVM71:OVR71"/>
    <mergeCell ref="OVS71:OVX71"/>
    <mergeCell ref="OVY71:OWD71"/>
    <mergeCell ref="OWE71:OWJ71"/>
    <mergeCell ref="OTQ71:OTV71"/>
    <mergeCell ref="OTW71:OUB71"/>
    <mergeCell ref="OUC71:OUH71"/>
    <mergeCell ref="OUI71:OUN71"/>
    <mergeCell ref="OUO71:OUT71"/>
    <mergeCell ref="OUU71:OUZ71"/>
    <mergeCell ref="OSG71:OSL71"/>
    <mergeCell ref="OSM71:OSR71"/>
    <mergeCell ref="OSS71:OSX71"/>
    <mergeCell ref="OSY71:OTD71"/>
    <mergeCell ref="OTE71:OTJ71"/>
    <mergeCell ref="OTK71:OTP71"/>
    <mergeCell ref="OQW71:ORB71"/>
    <mergeCell ref="ORC71:ORH71"/>
    <mergeCell ref="ORI71:ORN71"/>
    <mergeCell ref="ORO71:ORT71"/>
    <mergeCell ref="ORU71:ORZ71"/>
    <mergeCell ref="OSA71:OSF71"/>
    <mergeCell ref="OPM71:OPR71"/>
    <mergeCell ref="OPS71:OPX71"/>
    <mergeCell ref="OPY71:OQD71"/>
    <mergeCell ref="OQE71:OQJ71"/>
    <mergeCell ref="OQK71:OQP71"/>
    <mergeCell ref="OQQ71:OQV71"/>
    <mergeCell ref="OOC71:OOH71"/>
    <mergeCell ref="OOI71:OON71"/>
    <mergeCell ref="OOO71:OOT71"/>
    <mergeCell ref="OOU71:OOZ71"/>
    <mergeCell ref="OPA71:OPF71"/>
    <mergeCell ref="OPG71:OPL71"/>
    <mergeCell ref="OMS71:OMX71"/>
    <mergeCell ref="OMY71:OND71"/>
    <mergeCell ref="ONE71:ONJ71"/>
    <mergeCell ref="ONK71:ONP71"/>
    <mergeCell ref="ONQ71:ONV71"/>
    <mergeCell ref="ONW71:OOB71"/>
    <mergeCell ref="OLI71:OLN71"/>
    <mergeCell ref="OLO71:OLT71"/>
    <mergeCell ref="OLU71:OLZ71"/>
    <mergeCell ref="OMA71:OMF71"/>
    <mergeCell ref="OMG71:OML71"/>
    <mergeCell ref="OMM71:OMR71"/>
    <mergeCell ref="OJY71:OKD71"/>
    <mergeCell ref="OKE71:OKJ71"/>
    <mergeCell ref="OKK71:OKP71"/>
    <mergeCell ref="OKQ71:OKV71"/>
    <mergeCell ref="OKW71:OLB71"/>
    <mergeCell ref="OLC71:OLH71"/>
    <mergeCell ref="OIO71:OIT71"/>
    <mergeCell ref="OIU71:OIZ71"/>
    <mergeCell ref="OJA71:OJF71"/>
    <mergeCell ref="OJG71:OJL71"/>
    <mergeCell ref="OJM71:OJR71"/>
    <mergeCell ref="OJS71:OJX71"/>
    <mergeCell ref="OHE71:OHJ71"/>
    <mergeCell ref="OHK71:OHP71"/>
    <mergeCell ref="OHQ71:OHV71"/>
    <mergeCell ref="OHW71:OIB71"/>
    <mergeCell ref="OIC71:OIH71"/>
    <mergeCell ref="OII71:OIN71"/>
    <mergeCell ref="OFU71:OFZ71"/>
    <mergeCell ref="OGA71:OGF71"/>
    <mergeCell ref="OGG71:OGL71"/>
    <mergeCell ref="OGM71:OGR71"/>
    <mergeCell ref="OGS71:OGX71"/>
    <mergeCell ref="OGY71:OHD71"/>
    <mergeCell ref="OEK71:OEP71"/>
    <mergeCell ref="OEQ71:OEV71"/>
    <mergeCell ref="OEW71:OFB71"/>
    <mergeCell ref="OFC71:OFH71"/>
    <mergeCell ref="OFI71:OFN71"/>
    <mergeCell ref="OFO71:OFT71"/>
    <mergeCell ref="ODA71:ODF71"/>
    <mergeCell ref="ODG71:ODL71"/>
    <mergeCell ref="ODM71:ODR71"/>
    <mergeCell ref="ODS71:ODX71"/>
    <mergeCell ref="ODY71:OED71"/>
    <mergeCell ref="OEE71:OEJ71"/>
    <mergeCell ref="OBQ71:OBV71"/>
    <mergeCell ref="OBW71:OCB71"/>
    <mergeCell ref="OCC71:OCH71"/>
    <mergeCell ref="OCI71:OCN71"/>
    <mergeCell ref="OCO71:OCT71"/>
    <mergeCell ref="OCU71:OCZ71"/>
    <mergeCell ref="OAG71:OAL71"/>
    <mergeCell ref="OAM71:OAR71"/>
    <mergeCell ref="OAS71:OAX71"/>
    <mergeCell ref="OAY71:OBD71"/>
    <mergeCell ref="OBE71:OBJ71"/>
    <mergeCell ref="OBK71:OBP71"/>
    <mergeCell ref="NYW71:NZB71"/>
    <mergeCell ref="NZC71:NZH71"/>
    <mergeCell ref="NZI71:NZN71"/>
    <mergeCell ref="NZO71:NZT71"/>
    <mergeCell ref="NZU71:NZZ71"/>
    <mergeCell ref="OAA71:OAF71"/>
    <mergeCell ref="NXM71:NXR71"/>
    <mergeCell ref="NXS71:NXX71"/>
    <mergeCell ref="NXY71:NYD71"/>
    <mergeCell ref="NYE71:NYJ71"/>
    <mergeCell ref="NYK71:NYP71"/>
    <mergeCell ref="NYQ71:NYV71"/>
    <mergeCell ref="NWC71:NWH71"/>
    <mergeCell ref="NWI71:NWN71"/>
    <mergeCell ref="NWO71:NWT71"/>
    <mergeCell ref="NWU71:NWZ71"/>
    <mergeCell ref="NXA71:NXF71"/>
    <mergeCell ref="NXG71:NXL71"/>
    <mergeCell ref="NUS71:NUX71"/>
    <mergeCell ref="NUY71:NVD71"/>
    <mergeCell ref="NVE71:NVJ71"/>
    <mergeCell ref="NVK71:NVP71"/>
    <mergeCell ref="NVQ71:NVV71"/>
    <mergeCell ref="NVW71:NWB71"/>
    <mergeCell ref="NTI71:NTN71"/>
    <mergeCell ref="NTO71:NTT71"/>
    <mergeCell ref="NTU71:NTZ71"/>
    <mergeCell ref="NUA71:NUF71"/>
    <mergeCell ref="NUG71:NUL71"/>
    <mergeCell ref="NUM71:NUR71"/>
    <mergeCell ref="NRY71:NSD71"/>
    <mergeCell ref="NSE71:NSJ71"/>
    <mergeCell ref="NSK71:NSP71"/>
    <mergeCell ref="NSQ71:NSV71"/>
    <mergeCell ref="NSW71:NTB71"/>
    <mergeCell ref="NTC71:NTH71"/>
    <mergeCell ref="NQO71:NQT71"/>
    <mergeCell ref="NQU71:NQZ71"/>
    <mergeCell ref="NRA71:NRF71"/>
    <mergeCell ref="NRG71:NRL71"/>
    <mergeCell ref="NRM71:NRR71"/>
    <mergeCell ref="NRS71:NRX71"/>
    <mergeCell ref="NPE71:NPJ71"/>
    <mergeCell ref="NPK71:NPP71"/>
    <mergeCell ref="NPQ71:NPV71"/>
    <mergeCell ref="NPW71:NQB71"/>
    <mergeCell ref="NQC71:NQH71"/>
    <mergeCell ref="NQI71:NQN71"/>
    <mergeCell ref="NNU71:NNZ71"/>
    <mergeCell ref="NOA71:NOF71"/>
    <mergeCell ref="NOG71:NOL71"/>
    <mergeCell ref="NOM71:NOR71"/>
    <mergeCell ref="NOS71:NOX71"/>
    <mergeCell ref="NOY71:NPD71"/>
    <mergeCell ref="NMK71:NMP71"/>
    <mergeCell ref="NMQ71:NMV71"/>
    <mergeCell ref="NMW71:NNB71"/>
    <mergeCell ref="NNC71:NNH71"/>
    <mergeCell ref="NNI71:NNN71"/>
    <mergeCell ref="NNO71:NNT71"/>
    <mergeCell ref="NLA71:NLF71"/>
    <mergeCell ref="NLG71:NLL71"/>
    <mergeCell ref="NLM71:NLR71"/>
    <mergeCell ref="NLS71:NLX71"/>
    <mergeCell ref="NLY71:NMD71"/>
    <mergeCell ref="NME71:NMJ71"/>
    <mergeCell ref="NJQ71:NJV71"/>
    <mergeCell ref="NJW71:NKB71"/>
    <mergeCell ref="NKC71:NKH71"/>
    <mergeCell ref="NKI71:NKN71"/>
    <mergeCell ref="NKO71:NKT71"/>
    <mergeCell ref="NKU71:NKZ71"/>
    <mergeCell ref="NIG71:NIL71"/>
    <mergeCell ref="NIM71:NIR71"/>
    <mergeCell ref="NIS71:NIX71"/>
    <mergeCell ref="NIY71:NJD71"/>
    <mergeCell ref="NJE71:NJJ71"/>
    <mergeCell ref="NJK71:NJP71"/>
    <mergeCell ref="NGW71:NHB71"/>
    <mergeCell ref="NHC71:NHH71"/>
    <mergeCell ref="NHI71:NHN71"/>
    <mergeCell ref="NHO71:NHT71"/>
    <mergeCell ref="NHU71:NHZ71"/>
    <mergeCell ref="NIA71:NIF71"/>
    <mergeCell ref="NFM71:NFR71"/>
    <mergeCell ref="NFS71:NFX71"/>
    <mergeCell ref="NFY71:NGD71"/>
    <mergeCell ref="NGE71:NGJ71"/>
    <mergeCell ref="NGK71:NGP71"/>
    <mergeCell ref="NGQ71:NGV71"/>
    <mergeCell ref="NEC71:NEH71"/>
    <mergeCell ref="NEI71:NEN71"/>
    <mergeCell ref="NEO71:NET71"/>
    <mergeCell ref="NEU71:NEZ71"/>
    <mergeCell ref="NFA71:NFF71"/>
    <mergeCell ref="NFG71:NFL71"/>
    <mergeCell ref="NCS71:NCX71"/>
    <mergeCell ref="NCY71:NDD71"/>
    <mergeCell ref="NDE71:NDJ71"/>
    <mergeCell ref="NDK71:NDP71"/>
    <mergeCell ref="NDQ71:NDV71"/>
    <mergeCell ref="NDW71:NEB71"/>
    <mergeCell ref="NBI71:NBN71"/>
    <mergeCell ref="NBO71:NBT71"/>
    <mergeCell ref="NBU71:NBZ71"/>
    <mergeCell ref="NCA71:NCF71"/>
    <mergeCell ref="NCG71:NCL71"/>
    <mergeCell ref="NCM71:NCR71"/>
    <mergeCell ref="MZY71:NAD71"/>
    <mergeCell ref="NAE71:NAJ71"/>
    <mergeCell ref="NAK71:NAP71"/>
    <mergeCell ref="NAQ71:NAV71"/>
    <mergeCell ref="NAW71:NBB71"/>
    <mergeCell ref="NBC71:NBH71"/>
    <mergeCell ref="MYO71:MYT71"/>
    <mergeCell ref="MYU71:MYZ71"/>
    <mergeCell ref="MZA71:MZF71"/>
    <mergeCell ref="MZG71:MZL71"/>
    <mergeCell ref="MZM71:MZR71"/>
    <mergeCell ref="MZS71:MZX71"/>
    <mergeCell ref="MXE71:MXJ71"/>
    <mergeCell ref="MXK71:MXP71"/>
    <mergeCell ref="MXQ71:MXV71"/>
    <mergeCell ref="MXW71:MYB71"/>
    <mergeCell ref="MYC71:MYH71"/>
    <mergeCell ref="MYI71:MYN71"/>
    <mergeCell ref="MVU71:MVZ71"/>
    <mergeCell ref="MWA71:MWF71"/>
    <mergeCell ref="MWG71:MWL71"/>
    <mergeCell ref="MWM71:MWR71"/>
    <mergeCell ref="MWS71:MWX71"/>
    <mergeCell ref="MWY71:MXD71"/>
    <mergeCell ref="MUK71:MUP71"/>
    <mergeCell ref="MUQ71:MUV71"/>
    <mergeCell ref="MUW71:MVB71"/>
    <mergeCell ref="MVC71:MVH71"/>
    <mergeCell ref="MVI71:MVN71"/>
    <mergeCell ref="MVO71:MVT71"/>
    <mergeCell ref="MTA71:MTF71"/>
    <mergeCell ref="MTG71:MTL71"/>
    <mergeCell ref="MTM71:MTR71"/>
    <mergeCell ref="MTS71:MTX71"/>
    <mergeCell ref="MTY71:MUD71"/>
    <mergeCell ref="MUE71:MUJ71"/>
    <mergeCell ref="MRQ71:MRV71"/>
    <mergeCell ref="MRW71:MSB71"/>
    <mergeCell ref="MSC71:MSH71"/>
    <mergeCell ref="MSI71:MSN71"/>
    <mergeCell ref="MSO71:MST71"/>
    <mergeCell ref="MSU71:MSZ71"/>
    <mergeCell ref="MQG71:MQL71"/>
    <mergeCell ref="MQM71:MQR71"/>
    <mergeCell ref="MQS71:MQX71"/>
    <mergeCell ref="MQY71:MRD71"/>
    <mergeCell ref="MRE71:MRJ71"/>
    <mergeCell ref="MRK71:MRP71"/>
    <mergeCell ref="MOW71:MPB71"/>
    <mergeCell ref="MPC71:MPH71"/>
    <mergeCell ref="MPI71:MPN71"/>
    <mergeCell ref="MPO71:MPT71"/>
    <mergeCell ref="MPU71:MPZ71"/>
    <mergeCell ref="MQA71:MQF71"/>
    <mergeCell ref="MNM71:MNR71"/>
    <mergeCell ref="MNS71:MNX71"/>
    <mergeCell ref="MNY71:MOD71"/>
    <mergeCell ref="MOE71:MOJ71"/>
    <mergeCell ref="MOK71:MOP71"/>
    <mergeCell ref="MOQ71:MOV71"/>
    <mergeCell ref="MMC71:MMH71"/>
    <mergeCell ref="MMI71:MMN71"/>
    <mergeCell ref="MMO71:MMT71"/>
    <mergeCell ref="MMU71:MMZ71"/>
    <mergeCell ref="MNA71:MNF71"/>
    <mergeCell ref="MNG71:MNL71"/>
    <mergeCell ref="MKS71:MKX71"/>
    <mergeCell ref="MKY71:MLD71"/>
    <mergeCell ref="MLE71:MLJ71"/>
    <mergeCell ref="MLK71:MLP71"/>
    <mergeCell ref="MLQ71:MLV71"/>
    <mergeCell ref="MLW71:MMB71"/>
    <mergeCell ref="MJI71:MJN71"/>
    <mergeCell ref="MJO71:MJT71"/>
    <mergeCell ref="MJU71:MJZ71"/>
    <mergeCell ref="MKA71:MKF71"/>
    <mergeCell ref="MKG71:MKL71"/>
    <mergeCell ref="MKM71:MKR71"/>
    <mergeCell ref="MHY71:MID71"/>
    <mergeCell ref="MIE71:MIJ71"/>
    <mergeCell ref="MIK71:MIP71"/>
    <mergeCell ref="MIQ71:MIV71"/>
    <mergeCell ref="MIW71:MJB71"/>
    <mergeCell ref="MJC71:MJH71"/>
    <mergeCell ref="MGO71:MGT71"/>
    <mergeCell ref="MGU71:MGZ71"/>
    <mergeCell ref="MHA71:MHF71"/>
    <mergeCell ref="MHG71:MHL71"/>
    <mergeCell ref="MHM71:MHR71"/>
    <mergeCell ref="MHS71:MHX71"/>
    <mergeCell ref="MFE71:MFJ71"/>
    <mergeCell ref="MFK71:MFP71"/>
    <mergeCell ref="MFQ71:MFV71"/>
    <mergeCell ref="MFW71:MGB71"/>
    <mergeCell ref="MGC71:MGH71"/>
    <mergeCell ref="MGI71:MGN71"/>
    <mergeCell ref="MDU71:MDZ71"/>
    <mergeCell ref="MEA71:MEF71"/>
    <mergeCell ref="MEG71:MEL71"/>
    <mergeCell ref="MEM71:MER71"/>
    <mergeCell ref="MES71:MEX71"/>
    <mergeCell ref="MEY71:MFD71"/>
    <mergeCell ref="MCK71:MCP71"/>
    <mergeCell ref="MCQ71:MCV71"/>
    <mergeCell ref="MCW71:MDB71"/>
    <mergeCell ref="MDC71:MDH71"/>
    <mergeCell ref="MDI71:MDN71"/>
    <mergeCell ref="MDO71:MDT71"/>
    <mergeCell ref="MBA71:MBF71"/>
    <mergeCell ref="MBG71:MBL71"/>
    <mergeCell ref="MBM71:MBR71"/>
    <mergeCell ref="MBS71:MBX71"/>
    <mergeCell ref="MBY71:MCD71"/>
    <mergeCell ref="MCE71:MCJ71"/>
    <mergeCell ref="LZQ71:LZV71"/>
    <mergeCell ref="LZW71:MAB71"/>
    <mergeCell ref="MAC71:MAH71"/>
    <mergeCell ref="MAI71:MAN71"/>
    <mergeCell ref="MAO71:MAT71"/>
    <mergeCell ref="MAU71:MAZ71"/>
    <mergeCell ref="LYG71:LYL71"/>
    <mergeCell ref="LYM71:LYR71"/>
    <mergeCell ref="LYS71:LYX71"/>
    <mergeCell ref="LYY71:LZD71"/>
    <mergeCell ref="LZE71:LZJ71"/>
    <mergeCell ref="LZK71:LZP71"/>
    <mergeCell ref="LWW71:LXB71"/>
    <mergeCell ref="LXC71:LXH71"/>
    <mergeCell ref="LXI71:LXN71"/>
    <mergeCell ref="LXO71:LXT71"/>
    <mergeCell ref="LXU71:LXZ71"/>
    <mergeCell ref="LYA71:LYF71"/>
    <mergeCell ref="LVM71:LVR71"/>
    <mergeCell ref="LVS71:LVX71"/>
    <mergeCell ref="LVY71:LWD71"/>
    <mergeCell ref="LWE71:LWJ71"/>
    <mergeCell ref="LWK71:LWP71"/>
    <mergeCell ref="LWQ71:LWV71"/>
    <mergeCell ref="LUC71:LUH71"/>
    <mergeCell ref="LUI71:LUN71"/>
    <mergeCell ref="LUO71:LUT71"/>
    <mergeCell ref="LUU71:LUZ71"/>
    <mergeCell ref="LVA71:LVF71"/>
    <mergeCell ref="LVG71:LVL71"/>
    <mergeCell ref="LSS71:LSX71"/>
    <mergeCell ref="LSY71:LTD71"/>
    <mergeCell ref="LTE71:LTJ71"/>
    <mergeCell ref="LTK71:LTP71"/>
    <mergeCell ref="LTQ71:LTV71"/>
    <mergeCell ref="LTW71:LUB71"/>
    <mergeCell ref="LRI71:LRN71"/>
    <mergeCell ref="LRO71:LRT71"/>
    <mergeCell ref="LRU71:LRZ71"/>
    <mergeCell ref="LSA71:LSF71"/>
    <mergeCell ref="LSG71:LSL71"/>
    <mergeCell ref="LSM71:LSR71"/>
    <mergeCell ref="LPY71:LQD71"/>
    <mergeCell ref="LQE71:LQJ71"/>
    <mergeCell ref="LQK71:LQP71"/>
    <mergeCell ref="LQQ71:LQV71"/>
    <mergeCell ref="LQW71:LRB71"/>
    <mergeCell ref="LRC71:LRH71"/>
    <mergeCell ref="LOO71:LOT71"/>
    <mergeCell ref="LOU71:LOZ71"/>
    <mergeCell ref="LPA71:LPF71"/>
    <mergeCell ref="LPG71:LPL71"/>
    <mergeCell ref="LPM71:LPR71"/>
    <mergeCell ref="LPS71:LPX71"/>
    <mergeCell ref="LNE71:LNJ71"/>
    <mergeCell ref="LNK71:LNP71"/>
    <mergeCell ref="LNQ71:LNV71"/>
    <mergeCell ref="LNW71:LOB71"/>
    <mergeCell ref="LOC71:LOH71"/>
    <mergeCell ref="LOI71:LON71"/>
    <mergeCell ref="LLU71:LLZ71"/>
    <mergeCell ref="LMA71:LMF71"/>
    <mergeCell ref="LMG71:LML71"/>
    <mergeCell ref="LMM71:LMR71"/>
    <mergeCell ref="LMS71:LMX71"/>
    <mergeCell ref="LMY71:LND71"/>
    <mergeCell ref="LKK71:LKP71"/>
    <mergeCell ref="LKQ71:LKV71"/>
    <mergeCell ref="LKW71:LLB71"/>
    <mergeCell ref="LLC71:LLH71"/>
    <mergeCell ref="LLI71:LLN71"/>
    <mergeCell ref="LLO71:LLT71"/>
    <mergeCell ref="LJA71:LJF71"/>
    <mergeCell ref="LJG71:LJL71"/>
    <mergeCell ref="LJM71:LJR71"/>
    <mergeCell ref="LJS71:LJX71"/>
    <mergeCell ref="LJY71:LKD71"/>
    <mergeCell ref="LKE71:LKJ71"/>
    <mergeCell ref="LHQ71:LHV71"/>
    <mergeCell ref="LHW71:LIB71"/>
    <mergeCell ref="LIC71:LIH71"/>
    <mergeCell ref="LII71:LIN71"/>
    <mergeCell ref="LIO71:LIT71"/>
    <mergeCell ref="LIU71:LIZ71"/>
    <mergeCell ref="LGG71:LGL71"/>
    <mergeCell ref="LGM71:LGR71"/>
    <mergeCell ref="LGS71:LGX71"/>
    <mergeCell ref="LGY71:LHD71"/>
    <mergeCell ref="LHE71:LHJ71"/>
    <mergeCell ref="LHK71:LHP71"/>
    <mergeCell ref="LEW71:LFB71"/>
    <mergeCell ref="LFC71:LFH71"/>
    <mergeCell ref="LFI71:LFN71"/>
    <mergeCell ref="LFO71:LFT71"/>
    <mergeCell ref="LFU71:LFZ71"/>
    <mergeCell ref="LGA71:LGF71"/>
    <mergeCell ref="LDM71:LDR71"/>
    <mergeCell ref="LDS71:LDX71"/>
    <mergeCell ref="LDY71:LED71"/>
    <mergeCell ref="LEE71:LEJ71"/>
    <mergeCell ref="LEK71:LEP71"/>
    <mergeCell ref="LEQ71:LEV71"/>
    <mergeCell ref="LCC71:LCH71"/>
    <mergeCell ref="LCI71:LCN71"/>
    <mergeCell ref="LCO71:LCT71"/>
    <mergeCell ref="LCU71:LCZ71"/>
    <mergeCell ref="LDA71:LDF71"/>
    <mergeCell ref="LDG71:LDL71"/>
    <mergeCell ref="LAS71:LAX71"/>
    <mergeCell ref="LAY71:LBD71"/>
    <mergeCell ref="LBE71:LBJ71"/>
    <mergeCell ref="LBK71:LBP71"/>
    <mergeCell ref="LBQ71:LBV71"/>
    <mergeCell ref="LBW71:LCB71"/>
    <mergeCell ref="KZI71:KZN71"/>
    <mergeCell ref="KZO71:KZT71"/>
    <mergeCell ref="KZU71:KZZ71"/>
    <mergeCell ref="LAA71:LAF71"/>
    <mergeCell ref="LAG71:LAL71"/>
    <mergeCell ref="LAM71:LAR71"/>
    <mergeCell ref="KXY71:KYD71"/>
    <mergeCell ref="KYE71:KYJ71"/>
    <mergeCell ref="KYK71:KYP71"/>
    <mergeCell ref="KYQ71:KYV71"/>
    <mergeCell ref="KYW71:KZB71"/>
    <mergeCell ref="KZC71:KZH71"/>
    <mergeCell ref="KWO71:KWT71"/>
    <mergeCell ref="KWU71:KWZ71"/>
    <mergeCell ref="KXA71:KXF71"/>
    <mergeCell ref="KXG71:KXL71"/>
    <mergeCell ref="KXM71:KXR71"/>
    <mergeCell ref="KXS71:KXX71"/>
    <mergeCell ref="KVE71:KVJ71"/>
    <mergeCell ref="KVK71:KVP71"/>
    <mergeCell ref="KVQ71:KVV71"/>
    <mergeCell ref="KVW71:KWB71"/>
    <mergeCell ref="KWC71:KWH71"/>
    <mergeCell ref="KWI71:KWN71"/>
    <mergeCell ref="KTU71:KTZ71"/>
    <mergeCell ref="KUA71:KUF71"/>
    <mergeCell ref="KUG71:KUL71"/>
    <mergeCell ref="KUM71:KUR71"/>
    <mergeCell ref="KUS71:KUX71"/>
    <mergeCell ref="KUY71:KVD71"/>
    <mergeCell ref="KSK71:KSP71"/>
    <mergeCell ref="KSQ71:KSV71"/>
    <mergeCell ref="KSW71:KTB71"/>
    <mergeCell ref="KTC71:KTH71"/>
    <mergeCell ref="KTI71:KTN71"/>
    <mergeCell ref="KTO71:KTT71"/>
    <mergeCell ref="KRA71:KRF71"/>
    <mergeCell ref="KRG71:KRL71"/>
    <mergeCell ref="KRM71:KRR71"/>
    <mergeCell ref="KRS71:KRX71"/>
    <mergeCell ref="KRY71:KSD71"/>
    <mergeCell ref="KSE71:KSJ71"/>
    <mergeCell ref="KPQ71:KPV71"/>
    <mergeCell ref="KPW71:KQB71"/>
    <mergeCell ref="KQC71:KQH71"/>
    <mergeCell ref="KQI71:KQN71"/>
    <mergeCell ref="KQO71:KQT71"/>
    <mergeCell ref="KQU71:KQZ71"/>
    <mergeCell ref="KOG71:KOL71"/>
    <mergeCell ref="KOM71:KOR71"/>
    <mergeCell ref="KOS71:KOX71"/>
    <mergeCell ref="KOY71:KPD71"/>
    <mergeCell ref="KPE71:KPJ71"/>
    <mergeCell ref="KPK71:KPP71"/>
    <mergeCell ref="KMW71:KNB71"/>
    <mergeCell ref="KNC71:KNH71"/>
    <mergeCell ref="KNI71:KNN71"/>
    <mergeCell ref="KNO71:KNT71"/>
    <mergeCell ref="KNU71:KNZ71"/>
    <mergeCell ref="KOA71:KOF71"/>
    <mergeCell ref="KLM71:KLR71"/>
    <mergeCell ref="KLS71:KLX71"/>
    <mergeCell ref="KLY71:KMD71"/>
    <mergeCell ref="KME71:KMJ71"/>
    <mergeCell ref="KMK71:KMP71"/>
    <mergeCell ref="KMQ71:KMV71"/>
    <mergeCell ref="KKC71:KKH71"/>
    <mergeCell ref="KKI71:KKN71"/>
    <mergeCell ref="KKO71:KKT71"/>
    <mergeCell ref="KKU71:KKZ71"/>
    <mergeCell ref="KLA71:KLF71"/>
    <mergeCell ref="KLG71:KLL71"/>
    <mergeCell ref="KIS71:KIX71"/>
    <mergeCell ref="KIY71:KJD71"/>
    <mergeCell ref="KJE71:KJJ71"/>
    <mergeCell ref="KJK71:KJP71"/>
    <mergeCell ref="KJQ71:KJV71"/>
    <mergeCell ref="KJW71:KKB71"/>
    <mergeCell ref="KHI71:KHN71"/>
    <mergeCell ref="KHO71:KHT71"/>
    <mergeCell ref="KHU71:KHZ71"/>
    <mergeCell ref="KIA71:KIF71"/>
    <mergeCell ref="KIG71:KIL71"/>
    <mergeCell ref="KIM71:KIR71"/>
    <mergeCell ref="KFY71:KGD71"/>
    <mergeCell ref="KGE71:KGJ71"/>
    <mergeCell ref="KGK71:KGP71"/>
    <mergeCell ref="KGQ71:KGV71"/>
    <mergeCell ref="KGW71:KHB71"/>
    <mergeCell ref="KHC71:KHH71"/>
    <mergeCell ref="KEO71:KET71"/>
    <mergeCell ref="KEU71:KEZ71"/>
    <mergeCell ref="KFA71:KFF71"/>
    <mergeCell ref="KFG71:KFL71"/>
    <mergeCell ref="KFM71:KFR71"/>
    <mergeCell ref="KFS71:KFX71"/>
    <mergeCell ref="KDE71:KDJ71"/>
    <mergeCell ref="KDK71:KDP71"/>
    <mergeCell ref="KDQ71:KDV71"/>
    <mergeCell ref="KDW71:KEB71"/>
    <mergeCell ref="KEC71:KEH71"/>
    <mergeCell ref="KEI71:KEN71"/>
    <mergeCell ref="KBU71:KBZ71"/>
    <mergeCell ref="KCA71:KCF71"/>
    <mergeCell ref="KCG71:KCL71"/>
    <mergeCell ref="KCM71:KCR71"/>
    <mergeCell ref="KCS71:KCX71"/>
    <mergeCell ref="KCY71:KDD71"/>
    <mergeCell ref="KAK71:KAP71"/>
    <mergeCell ref="KAQ71:KAV71"/>
    <mergeCell ref="KAW71:KBB71"/>
    <mergeCell ref="KBC71:KBH71"/>
    <mergeCell ref="KBI71:KBN71"/>
    <mergeCell ref="KBO71:KBT71"/>
    <mergeCell ref="JZA71:JZF71"/>
    <mergeCell ref="JZG71:JZL71"/>
    <mergeCell ref="JZM71:JZR71"/>
    <mergeCell ref="JZS71:JZX71"/>
    <mergeCell ref="JZY71:KAD71"/>
    <mergeCell ref="KAE71:KAJ71"/>
    <mergeCell ref="JXQ71:JXV71"/>
    <mergeCell ref="JXW71:JYB71"/>
    <mergeCell ref="JYC71:JYH71"/>
    <mergeCell ref="JYI71:JYN71"/>
    <mergeCell ref="JYO71:JYT71"/>
    <mergeCell ref="JYU71:JYZ71"/>
    <mergeCell ref="JWG71:JWL71"/>
    <mergeCell ref="JWM71:JWR71"/>
    <mergeCell ref="JWS71:JWX71"/>
    <mergeCell ref="JWY71:JXD71"/>
    <mergeCell ref="JXE71:JXJ71"/>
    <mergeCell ref="JXK71:JXP71"/>
    <mergeCell ref="JUW71:JVB71"/>
    <mergeCell ref="JVC71:JVH71"/>
    <mergeCell ref="JVI71:JVN71"/>
    <mergeCell ref="JVO71:JVT71"/>
    <mergeCell ref="JVU71:JVZ71"/>
    <mergeCell ref="JWA71:JWF71"/>
    <mergeCell ref="JTM71:JTR71"/>
    <mergeCell ref="JTS71:JTX71"/>
    <mergeCell ref="JTY71:JUD71"/>
    <mergeCell ref="JUE71:JUJ71"/>
    <mergeCell ref="JUK71:JUP71"/>
    <mergeCell ref="JUQ71:JUV71"/>
    <mergeCell ref="JSC71:JSH71"/>
    <mergeCell ref="JSI71:JSN71"/>
    <mergeCell ref="JSO71:JST71"/>
    <mergeCell ref="JSU71:JSZ71"/>
    <mergeCell ref="JTA71:JTF71"/>
    <mergeCell ref="JTG71:JTL71"/>
    <mergeCell ref="JQS71:JQX71"/>
    <mergeCell ref="JQY71:JRD71"/>
    <mergeCell ref="JRE71:JRJ71"/>
    <mergeCell ref="JRK71:JRP71"/>
    <mergeCell ref="JRQ71:JRV71"/>
    <mergeCell ref="JRW71:JSB71"/>
    <mergeCell ref="JPI71:JPN71"/>
    <mergeCell ref="JPO71:JPT71"/>
    <mergeCell ref="JPU71:JPZ71"/>
    <mergeCell ref="JQA71:JQF71"/>
    <mergeCell ref="JQG71:JQL71"/>
    <mergeCell ref="JQM71:JQR71"/>
    <mergeCell ref="JNY71:JOD71"/>
    <mergeCell ref="JOE71:JOJ71"/>
    <mergeCell ref="JOK71:JOP71"/>
    <mergeCell ref="JOQ71:JOV71"/>
    <mergeCell ref="JOW71:JPB71"/>
    <mergeCell ref="JPC71:JPH71"/>
    <mergeCell ref="JMO71:JMT71"/>
    <mergeCell ref="JMU71:JMZ71"/>
    <mergeCell ref="JNA71:JNF71"/>
    <mergeCell ref="JNG71:JNL71"/>
    <mergeCell ref="JNM71:JNR71"/>
    <mergeCell ref="JNS71:JNX71"/>
    <mergeCell ref="JLE71:JLJ71"/>
    <mergeCell ref="JLK71:JLP71"/>
    <mergeCell ref="JLQ71:JLV71"/>
    <mergeCell ref="JLW71:JMB71"/>
    <mergeCell ref="JMC71:JMH71"/>
    <mergeCell ref="JMI71:JMN71"/>
    <mergeCell ref="JJU71:JJZ71"/>
    <mergeCell ref="JKA71:JKF71"/>
    <mergeCell ref="JKG71:JKL71"/>
    <mergeCell ref="JKM71:JKR71"/>
    <mergeCell ref="JKS71:JKX71"/>
    <mergeCell ref="JKY71:JLD71"/>
    <mergeCell ref="JIK71:JIP71"/>
    <mergeCell ref="JIQ71:JIV71"/>
    <mergeCell ref="JIW71:JJB71"/>
    <mergeCell ref="JJC71:JJH71"/>
    <mergeCell ref="JJI71:JJN71"/>
    <mergeCell ref="JJO71:JJT71"/>
    <mergeCell ref="JHA71:JHF71"/>
    <mergeCell ref="JHG71:JHL71"/>
    <mergeCell ref="JHM71:JHR71"/>
    <mergeCell ref="JHS71:JHX71"/>
    <mergeCell ref="JHY71:JID71"/>
    <mergeCell ref="JIE71:JIJ71"/>
    <mergeCell ref="JFQ71:JFV71"/>
    <mergeCell ref="JFW71:JGB71"/>
    <mergeCell ref="JGC71:JGH71"/>
    <mergeCell ref="JGI71:JGN71"/>
    <mergeCell ref="JGO71:JGT71"/>
    <mergeCell ref="JGU71:JGZ71"/>
    <mergeCell ref="JEG71:JEL71"/>
    <mergeCell ref="JEM71:JER71"/>
    <mergeCell ref="JES71:JEX71"/>
    <mergeCell ref="JEY71:JFD71"/>
    <mergeCell ref="JFE71:JFJ71"/>
    <mergeCell ref="JFK71:JFP71"/>
    <mergeCell ref="JCW71:JDB71"/>
    <mergeCell ref="JDC71:JDH71"/>
    <mergeCell ref="JDI71:JDN71"/>
    <mergeCell ref="JDO71:JDT71"/>
    <mergeCell ref="JDU71:JDZ71"/>
    <mergeCell ref="JEA71:JEF71"/>
    <mergeCell ref="JBM71:JBR71"/>
    <mergeCell ref="JBS71:JBX71"/>
    <mergeCell ref="JBY71:JCD71"/>
    <mergeCell ref="JCE71:JCJ71"/>
    <mergeCell ref="JCK71:JCP71"/>
    <mergeCell ref="JCQ71:JCV71"/>
    <mergeCell ref="JAC71:JAH71"/>
    <mergeCell ref="JAI71:JAN71"/>
    <mergeCell ref="JAO71:JAT71"/>
    <mergeCell ref="JAU71:JAZ71"/>
    <mergeCell ref="JBA71:JBF71"/>
    <mergeCell ref="JBG71:JBL71"/>
    <mergeCell ref="IYS71:IYX71"/>
    <mergeCell ref="IYY71:IZD71"/>
    <mergeCell ref="IZE71:IZJ71"/>
    <mergeCell ref="IZK71:IZP71"/>
    <mergeCell ref="IZQ71:IZV71"/>
    <mergeCell ref="IZW71:JAB71"/>
    <mergeCell ref="IXI71:IXN71"/>
    <mergeCell ref="IXO71:IXT71"/>
    <mergeCell ref="IXU71:IXZ71"/>
    <mergeCell ref="IYA71:IYF71"/>
    <mergeCell ref="IYG71:IYL71"/>
    <mergeCell ref="IYM71:IYR71"/>
    <mergeCell ref="IVY71:IWD71"/>
    <mergeCell ref="IWE71:IWJ71"/>
    <mergeCell ref="IWK71:IWP71"/>
    <mergeCell ref="IWQ71:IWV71"/>
    <mergeCell ref="IWW71:IXB71"/>
    <mergeCell ref="IXC71:IXH71"/>
    <mergeCell ref="IUO71:IUT71"/>
    <mergeCell ref="IUU71:IUZ71"/>
    <mergeCell ref="IVA71:IVF71"/>
    <mergeCell ref="IVG71:IVL71"/>
    <mergeCell ref="IVM71:IVR71"/>
    <mergeCell ref="IVS71:IVX71"/>
    <mergeCell ref="ITE71:ITJ71"/>
    <mergeCell ref="ITK71:ITP71"/>
    <mergeCell ref="ITQ71:ITV71"/>
    <mergeCell ref="ITW71:IUB71"/>
    <mergeCell ref="IUC71:IUH71"/>
    <mergeCell ref="IUI71:IUN71"/>
    <mergeCell ref="IRU71:IRZ71"/>
    <mergeCell ref="ISA71:ISF71"/>
    <mergeCell ref="ISG71:ISL71"/>
    <mergeCell ref="ISM71:ISR71"/>
    <mergeCell ref="ISS71:ISX71"/>
    <mergeCell ref="ISY71:ITD71"/>
    <mergeCell ref="IQK71:IQP71"/>
    <mergeCell ref="IQQ71:IQV71"/>
    <mergeCell ref="IQW71:IRB71"/>
    <mergeCell ref="IRC71:IRH71"/>
    <mergeCell ref="IRI71:IRN71"/>
    <mergeCell ref="IRO71:IRT71"/>
    <mergeCell ref="IPA71:IPF71"/>
    <mergeCell ref="IPG71:IPL71"/>
    <mergeCell ref="IPM71:IPR71"/>
    <mergeCell ref="IPS71:IPX71"/>
    <mergeCell ref="IPY71:IQD71"/>
    <mergeCell ref="IQE71:IQJ71"/>
    <mergeCell ref="INQ71:INV71"/>
    <mergeCell ref="INW71:IOB71"/>
    <mergeCell ref="IOC71:IOH71"/>
    <mergeCell ref="IOI71:ION71"/>
    <mergeCell ref="IOO71:IOT71"/>
    <mergeCell ref="IOU71:IOZ71"/>
    <mergeCell ref="IMG71:IML71"/>
    <mergeCell ref="IMM71:IMR71"/>
    <mergeCell ref="IMS71:IMX71"/>
    <mergeCell ref="IMY71:IND71"/>
    <mergeCell ref="INE71:INJ71"/>
    <mergeCell ref="INK71:INP71"/>
    <mergeCell ref="IKW71:ILB71"/>
    <mergeCell ref="ILC71:ILH71"/>
    <mergeCell ref="ILI71:ILN71"/>
    <mergeCell ref="ILO71:ILT71"/>
    <mergeCell ref="ILU71:ILZ71"/>
    <mergeCell ref="IMA71:IMF71"/>
    <mergeCell ref="IJM71:IJR71"/>
    <mergeCell ref="IJS71:IJX71"/>
    <mergeCell ref="IJY71:IKD71"/>
    <mergeCell ref="IKE71:IKJ71"/>
    <mergeCell ref="IKK71:IKP71"/>
    <mergeCell ref="IKQ71:IKV71"/>
    <mergeCell ref="IIC71:IIH71"/>
    <mergeCell ref="III71:IIN71"/>
    <mergeCell ref="IIO71:IIT71"/>
    <mergeCell ref="IIU71:IIZ71"/>
    <mergeCell ref="IJA71:IJF71"/>
    <mergeCell ref="IJG71:IJL71"/>
    <mergeCell ref="IGS71:IGX71"/>
    <mergeCell ref="IGY71:IHD71"/>
    <mergeCell ref="IHE71:IHJ71"/>
    <mergeCell ref="IHK71:IHP71"/>
    <mergeCell ref="IHQ71:IHV71"/>
    <mergeCell ref="IHW71:IIB71"/>
    <mergeCell ref="IFI71:IFN71"/>
    <mergeCell ref="IFO71:IFT71"/>
    <mergeCell ref="IFU71:IFZ71"/>
    <mergeCell ref="IGA71:IGF71"/>
    <mergeCell ref="IGG71:IGL71"/>
    <mergeCell ref="IGM71:IGR71"/>
    <mergeCell ref="IDY71:IED71"/>
    <mergeCell ref="IEE71:IEJ71"/>
    <mergeCell ref="IEK71:IEP71"/>
    <mergeCell ref="IEQ71:IEV71"/>
    <mergeCell ref="IEW71:IFB71"/>
    <mergeCell ref="IFC71:IFH71"/>
    <mergeCell ref="ICO71:ICT71"/>
    <mergeCell ref="ICU71:ICZ71"/>
    <mergeCell ref="IDA71:IDF71"/>
    <mergeCell ref="IDG71:IDL71"/>
    <mergeCell ref="IDM71:IDR71"/>
    <mergeCell ref="IDS71:IDX71"/>
    <mergeCell ref="IBE71:IBJ71"/>
    <mergeCell ref="IBK71:IBP71"/>
    <mergeCell ref="IBQ71:IBV71"/>
    <mergeCell ref="IBW71:ICB71"/>
    <mergeCell ref="ICC71:ICH71"/>
    <mergeCell ref="ICI71:ICN71"/>
    <mergeCell ref="HZU71:HZZ71"/>
    <mergeCell ref="IAA71:IAF71"/>
    <mergeCell ref="IAG71:IAL71"/>
    <mergeCell ref="IAM71:IAR71"/>
    <mergeCell ref="IAS71:IAX71"/>
    <mergeCell ref="IAY71:IBD71"/>
    <mergeCell ref="HYK71:HYP71"/>
    <mergeCell ref="HYQ71:HYV71"/>
    <mergeCell ref="HYW71:HZB71"/>
    <mergeCell ref="HZC71:HZH71"/>
    <mergeCell ref="HZI71:HZN71"/>
    <mergeCell ref="HZO71:HZT71"/>
    <mergeCell ref="HXA71:HXF71"/>
    <mergeCell ref="HXG71:HXL71"/>
    <mergeCell ref="HXM71:HXR71"/>
    <mergeCell ref="HXS71:HXX71"/>
    <mergeCell ref="HXY71:HYD71"/>
    <mergeCell ref="HYE71:HYJ71"/>
    <mergeCell ref="HVQ71:HVV71"/>
    <mergeCell ref="HVW71:HWB71"/>
    <mergeCell ref="HWC71:HWH71"/>
    <mergeCell ref="HWI71:HWN71"/>
    <mergeCell ref="HWO71:HWT71"/>
    <mergeCell ref="HWU71:HWZ71"/>
    <mergeCell ref="HUG71:HUL71"/>
    <mergeCell ref="HUM71:HUR71"/>
    <mergeCell ref="HUS71:HUX71"/>
    <mergeCell ref="HUY71:HVD71"/>
    <mergeCell ref="HVE71:HVJ71"/>
    <mergeCell ref="HVK71:HVP71"/>
    <mergeCell ref="HSW71:HTB71"/>
    <mergeCell ref="HTC71:HTH71"/>
    <mergeCell ref="HTI71:HTN71"/>
    <mergeCell ref="HTO71:HTT71"/>
    <mergeCell ref="HTU71:HTZ71"/>
    <mergeCell ref="HUA71:HUF71"/>
    <mergeCell ref="HRM71:HRR71"/>
    <mergeCell ref="HRS71:HRX71"/>
    <mergeCell ref="HRY71:HSD71"/>
    <mergeCell ref="HSE71:HSJ71"/>
    <mergeCell ref="HSK71:HSP71"/>
    <mergeCell ref="HSQ71:HSV71"/>
    <mergeCell ref="HQC71:HQH71"/>
    <mergeCell ref="HQI71:HQN71"/>
    <mergeCell ref="HQO71:HQT71"/>
    <mergeCell ref="HQU71:HQZ71"/>
    <mergeCell ref="HRA71:HRF71"/>
    <mergeCell ref="HRG71:HRL71"/>
    <mergeCell ref="HOS71:HOX71"/>
    <mergeCell ref="HOY71:HPD71"/>
    <mergeCell ref="HPE71:HPJ71"/>
    <mergeCell ref="HPK71:HPP71"/>
    <mergeCell ref="HPQ71:HPV71"/>
    <mergeCell ref="HPW71:HQB71"/>
    <mergeCell ref="HNI71:HNN71"/>
    <mergeCell ref="HNO71:HNT71"/>
    <mergeCell ref="HNU71:HNZ71"/>
    <mergeCell ref="HOA71:HOF71"/>
    <mergeCell ref="HOG71:HOL71"/>
    <mergeCell ref="HOM71:HOR71"/>
    <mergeCell ref="HLY71:HMD71"/>
    <mergeCell ref="HME71:HMJ71"/>
    <mergeCell ref="HMK71:HMP71"/>
    <mergeCell ref="HMQ71:HMV71"/>
    <mergeCell ref="HMW71:HNB71"/>
    <mergeCell ref="HNC71:HNH71"/>
    <mergeCell ref="HKO71:HKT71"/>
    <mergeCell ref="HKU71:HKZ71"/>
    <mergeCell ref="HLA71:HLF71"/>
    <mergeCell ref="HLG71:HLL71"/>
    <mergeCell ref="HLM71:HLR71"/>
    <mergeCell ref="HLS71:HLX71"/>
    <mergeCell ref="HJE71:HJJ71"/>
    <mergeCell ref="HJK71:HJP71"/>
    <mergeCell ref="HJQ71:HJV71"/>
    <mergeCell ref="HJW71:HKB71"/>
    <mergeCell ref="HKC71:HKH71"/>
    <mergeCell ref="HKI71:HKN71"/>
    <mergeCell ref="HHU71:HHZ71"/>
    <mergeCell ref="HIA71:HIF71"/>
    <mergeCell ref="HIG71:HIL71"/>
    <mergeCell ref="HIM71:HIR71"/>
    <mergeCell ref="HIS71:HIX71"/>
    <mergeCell ref="HIY71:HJD71"/>
    <mergeCell ref="HGK71:HGP71"/>
    <mergeCell ref="HGQ71:HGV71"/>
    <mergeCell ref="HGW71:HHB71"/>
    <mergeCell ref="HHC71:HHH71"/>
    <mergeCell ref="HHI71:HHN71"/>
    <mergeCell ref="HHO71:HHT71"/>
    <mergeCell ref="HFA71:HFF71"/>
    <mergeCell ref="HFG71:HFL71"/>
    <mergeCell ref="HFM71:HFR71"/>
    <mergeCell ref="HFS71:HFX71"/>
    <mergeCell ref="HFY71:HGD71"/>
    <mergeCell ref="HGE71:HGJ71"/>
    <mergeCell ref="HDQ71:HDV71"/>
    <mergeCell ref="HDW71:HEB71"/>
    <mergeCell ref="HEC71:HEH71"/>
    <mergeCell ref="HEI71:HEN71"/>
    <mergeCell ref="HEO71:HET71"/>
    <mergeCell ref="HEU71:HEZ71"/>
    <mergeCell ref="HCG71:HCL71"/>
    <mergeCell ref="HCM71:HCR71"/>
    <mergeCell ref="HCS71:HCX71"/>
    <mergeCell ref="HCY71:HDD71"/>
    <mergeCell ref="HDE71:HDJ71"/>
    <mergeCell ref="HDK71:HDP71"/>
    <mergeCell ref="HAW71:HBB71"/>
    <mergeCell ref="HBC71:HBH71"/>
    <mergeCell ref="HBI71:HBN71"/>
    <mergeCell ref="HBO71:HBT71"/>
    <mergeCell ref="HBU71:HBZ71"/>
    <mergeCell ref="HCA71:HCF71"/>
    <mergeCell ref="GZM71:GZR71"/>
    <mergeCell ref="GZS71:GZX71"/>
    <mergeCell ref="GZY71:HAD71"/>
    <mergeCell ref="HAE71:HAJ71"/>
    <mergeCell ref="HAK71:HAP71"/>
    <mergeCell ref="HAQ71:HAV71"/>
    <mergeCell ref="GYC71:GYH71"/>
    <mergeCell ref="GYI71:GYN71"/>
    <mergeCell ref="GYO71:GYT71"/>
    <mergeCell ref="GYU71:GYZ71"/>
    <mergeCell ref="GZA71:GZF71"/>
    <mergeCell ref="GZG71:GZL71"/>
    <mergeCell ref="GWS71:GWX71"/>
    <mergeCell ref="GWY71:GXD71"/>
    <mergeCell ref="GXE71:GXJ71"/>
    <mergeCell ref="GXK71:GXP71"/>
    <mergeCell ref="GXQ71:GXV71"/>
    <mergeCell ref="GXW71:GYB71"/>
    <mergeCell ref="GVI71:GVN71"/>
    <mergeCell ref="GVO71:GVT71"/>
    <mergeCell ref="GVU71:GVZ71"/>
    <mergeCell ref="GWA71:GWF71"/>
    <mergeCell ref="GWG71:GWL71"/>
    <mergeCell ref="GWM71:GWR71"/>
    <mergeCell ref="GTY71:GUD71"/>
    <mergeCell ref="GUE71:GUJ71"/>
    <mergeCell ref="GUK71:GUP71"/>
    <mergeCell ref="GUQ71:GUV71"/>
    <mergeCell ref="GUW71:GVB71"/>
    <mergeCell ref="GVC71:GVH71"/>
    <mergeCell ref="GSO71:GST71"/>
    <mergeCell ref="GSU71:GSZ71"/>
    <mergeCell ref="GTA71:GTF71"/>
    <mergeCell ref="GTG71:GTL71"/>
    <mergeCell ref="GTM71:GTR71"/>
    <mergeCell ref="GTS71:GTX71"/>
    <mergeCell ref="GRE71:GRJ71"/>
    <mergeCell ref="GRK71:GRP71"/>
    <mergeCell ref="GRQ71:GRV71"/>
    <mergeCell ref="GRW71:GSB71"/>
    <mergeCell ref="GSC71:GSH71"/>
    <mergeCell ref="GSI71:GSN71"/>
    <mergeCell ref="GPU71:GPZ71"/>
    <mergeCell ref="GQA71:GQF71"/>
    <mergeCell ref="GQG71:GQL71"/>
    <mergeCell ref="GQM71:GQR71"/>
    <mergeCell ref="GQS71:GQX71"/>
    <mergeCell ref="GQY71:GRD71"/>
    <mergeCell ref="GOK71:GOP71"/>
    <mergeCell ref="GOQ71:GOV71"/>
    <mergeCell ref="GOW71:GPB71"/>
    <mergeCell ref="GPC71:GPH71"/>
    <mergeCell ref="GPI71:GPN71"/>
    <mergeCell ref="GPO71:GPT71"/>
    <mergeCell ref="GNA71:GNF71"/>
    <mergeCell ref="GNG71:GNL71"/>
    <mergeCell ref="GNM71:GNR71"/>
    <mergeCell ref="GNS71:GNX71"/>
    <mergeCell ref="GNY71:GOD71"/>
    <mergeCell ref="GOE71:GOJ71"/>
    <mergeCell ref="GLQ71:GLV71"/>
    <mergeCell ref="GLW71:GMB71"/>
    <mergeCell ref="GMC71:GMH71"/>
    <mergeCell ref="GMI71:GMN71"/>
    <mergeCell ref="GMO71:GMT71"/>
    <mergeCell ref="GMU71:GMZ71"/>
    <mergeCell ref="GKG71:GKL71"/>
    <mergeCell ref="GKM71:GKR71"/>
    <mergeCell ref="GKS71:GKX71"/>
    <mergeCell ref="GKY71:GLD71"/>
    <mergeCell ref="GLE71:GLJ71"/>
    <mergeCell ref="GLK71:GLP71"/>
    <mergeCell ref="GIW71:GJB71"/>
    <mergeCell ref="GJC71:GJH71"/>
    <mergeCell ref="GJI71:GJN71"/>
    <mergeCell ref="GJO71:GJT71"/>
    <mergeCell ref="GJU71:GJZ71"/>
    <mergeCell ref="GKA71:GKF71"/>
    <mergeCell ref="GHM71:GHR71"/>
    <mergeCell ref="GHS71:GHX71"/>
    <mergeCell ref="GHY71:GID71"/>
    <mergeCell ref="GIE71:GIJ71"/>
    <mergeCell ref="GIK71:GIP71"/>
    <mergeCell ref="GIQ71:GIV71"/>
    <mergeCell ref="GGC71:GGH71"/>
    <mergeCell ref="GGI71:GGN71"/>
    <mergeCell ref="GGO71:GGT71"/>
    <mergeCell ref="GGU71:GGZ71"/>
    <mergeCell ref="GHA71:GHF71"/>
    <mergeCell ref="GHG71:GHL71"/>
    <mergeCell ref="GES71:GEX71"/>
    <mergeCell ref="GEY71:GFD71"/>
    <mergeCell ref="GFE71:GFJ71"/>
    <mergeCell ref="GFK71:GFP71"/>
    <mergeCell ref="GFQ71:GFV71"/>
    <mergeCell ref="GFW71:GGB71"/>
    <mergeCell ref="GDI71:GDN71"/>
    <mergeCell ref="GDO71:GDT71"/>
    <mergeCell ref="GDU71:GDZ71"/>
    <mergeCell ref="GEA71:GEF71"/>
    <mergeCell ref="GEG71:GEL71"/>
    <mergeCell ref="GEM71:GER71"/>
    <mergeCell ref="GBY71:GCD71"/>
    <mergeCell ref="GCE71:GCJ71"/>
    <mergeCell ref="GCK71:GCP71"/>
    <mergeCell ref="GCQ71:GCV71"/>
    <mergeCell ref="GCW71:GDB71"/>
    <mergeCell ref="GDC71:GDH71"/>
    <mergeCell ref="GAO71:GAT71"/>
    <mergeCell ref="GAU71:GAZ71"/>
    <mergeCell ref="GBA71:GBF71"/>
    <mergeCell ref="GBG71:GBL71"/>
    <mergeCell ref="GBM71:GBR71"/>
    <mergeCell ref="GBS71:GBX71"/>
    <mergeCell ref="FZE71:FZJ71"/>
    <mergeCell ref="FZK71:FZP71"/>
    <mergeCell ref="FZQ71:FZV71"/>
    <mergeCell ref="FZW71:GAB71"/>
    <mergeCell ref="GAC71:GAH71"/>
    <mergeCell ref="GAI71:GAN71"/>
    <mergeCell ref="FXU71:FXZ71"/>
    <mergeCell ref="FYA71:FYF71"/>
    <mergeCell ref="FYG71:FYL71"/>
    <mergeCell ref="FYM71:FYR71"/>
    <mergeCell ref="FYS71:FYX71"/>
    <mergeCell ref="FYY71:FZD71"/>
    <mergeCell ref="FWK71:FWP71"/>
    <mergeCell ref="FWQ71:FWV71"/>
    <mergeCell ref="FWW71:FXB71"/>
    <mergeCell ref="FXC71:FXH71"/>
    <mergeCell ref="FXI71:FXN71"/>
    <mergeCell ref="FXO71:FXT71"/>
    <mergeCell ref="FVA71:FVF71"/>
    <mergeCell ref="FVG71:FVL71"/>
    <mergeCell ref="FVM71:FVR71"/>
    <mergeCell ref="FVS71:FVX71"/>
    <mergeCell ref="FVY71:FWD71"/>
    <mergeCell ref="FWE71:FWJ71"/>
    <mergeCell ref="FTQ71:FTV71"/>
    <mergeCell ref="FTW71:FUB71"/>
    <mergeCell ref="FUC71:FUH71"/>
    <mergeCell ref="FUI71:FUN71"/>
    <mergeCell ref="FUO71:FUT71"/>
    <mergeCell ref="FUU71:FUZ71"/>
    <mergeCell ref="FSG71:FSL71"/>
    <mergeCell ref="FSM71:FSR71"/>
    <mergeCell ref="FSS71:FSX71"/>
    <mergeCell ref="FSY71:FTD71"/>
    <mergeCell ref="FTE71:FTJ71"/>
    <mergeCell ref="FTK71:FTP71"/>
    <mergeCell ref="FQW71:FRB71"/>
    <mergeCell ref="FRC71:FRH71"/>
    <mergeCell ref="FRI71:FRN71"/>
    <mergeCell ref="FRO71:FRT71"/>
    <mergeCell ref="FRU71:FRZ71"/>
    <mergeCell ref="FSA71:FSF71"/>
    <mergeCell ref="FPM71:FPR71"/>
    <mergeCell ref="FPS71:FPX71"/>
    <mergeCell ref="FPY71:FQD71"/>
    <mergeCell ref="FQE71:FQJ71"/>
    <mergeCell ref="FQK71:FQP71"/>
    <mergeCell ref="FQQ71:FQV71"/>
    <mergeCell ref="FOC71:FOH71"/>
    <mergeCell ref="FOI71:FON71"/>
    <mergeCell ref="FOO71:FOT71"/>
    <mergeCell ref="FOU71:FOZ71"/>
    <mergeCell ref="FPA71:FPF71"/>
    <mergeCell ref="FPG71:FPL71"/>
    <mergeCell ref="FMS71:FMX71"/>
    <mergeCell ref="FMY71:FND71"/>
    <mergeCell ref="FNE71:FNJ71"/>
    <mergeCell ref="FNK71:FNP71"/>
    <mergeCell ref="FNQ71:FNV71"/>
    <mergeCell ref="FNW71:FOB71"/>
    <mergeCell ref="FLI71:FLN71"/>
    <mergeCell ref="FLO71:FLT71"/>
    <mergeCell ref="FLU71:FLZ71"/>
    <mergeCell ref="FMA71:FMF71"/>
    <mergeCell ref="FMG71:FML71"/>
    <mergeCell ref="FMM71:FMR71"/>
    <mergeCell ref="FJY71:FKD71"/>
    <mergeCell ref="FKE71:FKJ71"/>
    <mergeCell ref="FKK71:FKP71"/>
    <mergeCell ref="FKQ71:FKV71"/>
    <mergeCell ref="FKW71:FLB71"/>
    <mergeCell ref="FLC71:FLH71"/>
    <mergeCell ref="FIO71:FIT71"/>
    <mergeCell ref="FIU71:FIZ71"/>
    <mergeCell ref="FJA71:FJF71"/>
    <mergeCell ref="FJG71:FJL71"/>
    <mergeCell ref="FJM71:FJR71"/>
    <mergeCell ref="FJS71:FJX71"/>
    <mergeCell ref="FHE71:FHJ71"/>
    <mergeCell ref="FHK71:FHP71"/>
    <mergeCell ref="FHQ71:FHV71"/>
    <mergeCell ref="FHW71:FIB71"/>
    <mergeCell ref="FIC71:FIH71"/>
    <mergeCell ref="FII71:FIN71"/>
    <mergeCell ref="FFU71:FFZ71"/>
    <mergeCell ref="FGA71:FGF71"/>
    <mergeCell ref="FGG71:FGL71"/>
    <mergeCell ref="FGM71:FGR71"/>
    <mergeCell ref="FGS71:FGX71"/>
    <mergeCell ref="FGY71:FHD71"/>
    <mergeCell ref="FEK71:FEP71"/>
    <mergeCell ref="FEQ71:FEV71"/>
    <mergeCell ref="FEW71:FFB71"/>
    <mergeCell ref="FFC71:FFH71"/>
    <mergeCell ref="FFI71:FFN71"/>
    <mergeCell ref="FFO71:FFT71"/>
    <mergeCell ref="FDA71:FDF71"/>
    <mergeCell ref="FDG71:FDL71"/>
    <mergeCell ref="FDM71:FDR71"/>
    <mergeCell ref="FDS71:FDX71"/>
    <mergeCell ref="FDY71:FED71"/>
    <mergeCell ref="FEE71:FEJ71"/>
    <mergeCell ref="FBQ71:FBV71"/>
    <mergeCell ref="FBW71:FCB71"/>
    <mergeCell ref="FCC71:FCH71"/>
    <mergeCell ref="FCI71:FCN71"/>
    <mergeCell ref="FCO71:FCT71"/>
    <mergeCell ref="FCU71:FCZ71"/>
    <mergeCell ref="FAG71:FAL71"/>
    <mergeCell ref="FAM71:FAR71"/>
    <mergeCell ref="FAS71:FAX71"/>
    <mergeCell ref="FAY71:FBD71"/>
    <mergeCell ref="FBE71:FBJ71"/>
    <mergeCell ref="FBK71:FBP71"/>
    <mergeCell ref="EYW71:EZB71"/>
    <mergeCell ref="EZC71:EZH71"/>
    <mergeCell ref="EZI71:EZN71"/>
    <mergeCell ref="EZO71:EZT71"/>
    <mergeCell ref="EZU71:EZZ71"/>
    <mergeCell ref="FAA71:FAF71"/>
    <mergeCell ref="EXM71:EXR71"/>
    <mergeCell ref="EXS71:EXX71"/>
    <mergeCell ref="EXY71:EYD71"/>
    <mergeCell ref="EYE71:EYJ71"/>
    <mergeCell ref="EYK71:EYP71"/>
    <mergeCell ref="EYQ71:EYV71"/>
    <mergeCell ref="EWC71:EWH71"/>
    <mergeCell ref="EWI71:EWN71"/>
    <mergeCell ref="EWO71:EWT71"/>
    <mergeCell ref="EWU71:EWZ71"/>
    <mergeCell ref="EXA71:EXF71"/>
    <mergeCell ref="EXG71:EXL71"/>
    <mergeCell ref="EUS71:EUX71"/>
    <mergeCell ref="EUY71:EVD71"/>
    <mergeCell ref="EVE71:EVJ71"/>
    <mergeCell ref="EVK71:EVP71"/>
    <mergeCell ref="EVQ71:EVV71"/>
    <mergeCell ref="EVW71:EWB71"/>
    <mergeCell ref="ETI71:ETN71"/>
    <mergeCell ref="ETO71:ETT71"/>
    <mergeCell ref="ETU71:ETZ71"/>
    <mergeCell ref="EUA71:EUF71"/>
    <mergeCell ref="EUG71:EUL71"/>
    <mergeCell ref="EUM71:EUR71"/>
    <mergeCell ref="ERY71:ESD71"/>
    <mergeCell ref="ESE71:ESJ71"/>
    <mergeCell ref="ESK71:ESP71"/>
    <mergeCell ref="ESQ71:ESV71"/>
    <mergeCell ref="ESW71:ETB71"/>
    <mergeCell ref="ETC71:ETH71"/>
    <mergeCell ref="EQO71:EQT71"/>
    <mergeCell ref="EQU71:EQZ71"/>
    <mergeCell ref="ERA71:ERF71"/>
    <mergeCell ref="ERG71:ERL71"/>
    <mergeCell ref="ERM71:ERR71"/>
    <mergeCell ref="ERS71:ERX71"/>
    <mergeCell ref="EPE71:EPJ71"/>
    <mergeCell ref="EPK71:EPP71"/>
    <mergeCell ref="EPQ71:EPV71"/>
    <mergeCell ref="EPW71:EQB71"/>
    <mergeCell ref="EQC71:EQH71"/>
    <mergeCell ref="EQI71:EQN71"/>
    <mergeCell ref="ENU71:ENZ71"/>
    <mergeCell ref="EOA71:EOF71"/>
    <mergeCell ref="EOG71:EOL71"/>
    <mergeCell ref="EOM71:EOR71"/>
    <mergeCell ref="EOS71:EOX71"/>
    <mergeCell ref="EOY71:EPD71"/>
    <mergeCell ref="EMK71:EMP71"/>
    <mergeCell ref="EMQ71:EMV71"/>
    <mergeCell ref="EMW71:ENB71"/>
    <mergeCell ref="ENC71:ENH71"/>
    <mergeCell ref="ENI71:ENN71"/>
    <mergeCell ref="ENO71:ENT71"/>
    <mergeCell ref="ELA71:ELF71"/>
    <mergeCell ref="ELG71:ELL71"/>
    <mergeCell ref="ELM71:ELR71"/>
    <mergeCell ref="ELS71:ELX71"/>
    <mergeCell ref="ELY71:EMD71"/>
    <mergeCell ref="EME71:EMJ71"/>
    <mergeCell ref="EJQ71:EJV71"/>
    <mergeCell ref="EJW71:EKB71"/>
    <mergeCell ref="EKC71:EKH71"/>
    <mergeCell ref="EKI71:EKN71"/>
    <mergeCell ref="EKO71:EKT71"/>
    <mergeCell ref="EKU71:EKZ71"/>
    <mergeCell ref="EIG71:EIL71"/>
    <mergeCell ref="EIM71:EIR71"/>
    <mergeCell ref="EIS71:EIX71"/>
    <mergeCell ref="EIY71:EJD71"/>
    <mergeCell ref="EJE71:EJJ71"/>
    <mergeCell ref="EJK71:EJP71"/>
    <mergeCell ref="EGW71:EHB71"/>
    <mergeCell ref="EHC71:EHH71"/>
    <mergeCell ref="EHI71:EHN71"/>
    <mergeCell ref="EHO71:EHT71"/>
    <mergeCell ref="EHU71:EHZ71"/>
    <mergeCell ref="EIA71:EIF71"/>
    <mergeCell ref="EFM71:EFR71"/>
    <mergeCell ref="EFS71:EFX71"/>
    <mergeCell ref="EFY71:EGD71"/>
    <mergeCell ref="EGE71:EGJ71"/>
    <mergeCell ref="EGK71:EGP71"/>
    <mergeCell ref="EGQ71:EGV71"/>
    <mergeCell ref="EEC71:EEH71"/>
    <mergeCell ref="EEI71:EEN71"/>
    <mergeCell ref="EEO71:EET71"/>
    <mergeCell ref="EEU71:EEZ71"/>
    <mergeCell ref="EFA71:EFF71"/>
    <mergeCell ref="EFG71:EFL71"/>
    <mergeCell ref="ECS71:ECX71"/>
    <mergeCell ref="ECY71:EDD71"/>
    <mergeCell ref="EDE71:EDJ71"/>
    <mergeCell ref="EDK71:EDP71"/>
    <mergeCell ref="EDQ71:EDV71"/>
    <mergeCell ref="EDW71:EEB71"/>
    <mergeCell ref="EBI71:EBN71"/>
    <mergeCell ref="EBO71:EBT71"/>
    <mergeCell ref="EBU71:EBZ71"/>
    <mergeCell ref="ECA71:ECF71"/>
    <mergeCell ref="ECG71:ECL71"/>
    <mergeCell ref="ECM71:ECR71"/>
    <mergeCell ref="DZY71:EAD71"/>
    <mergeCell ref="EAE71:EAJ71"/>
    <mergeCell ref="EAK71:EAP71"/>
    <mergeCell ref="EAQ71:EAV71"/>
    <mergeCell ref="EAW71:EBB71"/>
    <mergeCell ref="EBC71:EBH71"/>
    <mergeCell ref="DYO71:DYT71"/>
    <mergeCell ref="DYU71:DYZ71"/>
    <mergeCell ref="DZA71:DZF71"/>
    <mergeCell ref="DZG71:DZL71"/>
    <mergeCell ref="DZM71:DZR71"/>
    <mergeCell ref="DZS71:DZX71"/>
    <mergeCell ref="DXE71:DXJ71"/>
    <mergeCell ref="DXK71:DXP71"/>
    <mergeCell ref="DXQ71:DXV71"/>
    <mergeCell ref="DXW71:DYB71"/>
    <mergeCell ref="DYC71:DYH71"/>
    <mergeCell ref="DYI71:DYN71"/>
    <mergeCell ref="DVU71:DVZ71"/>
    <mergeCell ref="DWA71:DWF71"/>
    <mergeCell ref="DWG71:DWL71"/>
    <mergeCell ref="DWM71:DWR71"/>
    <mergeCell ref="DWS71:DWX71"/>
    <mergeCell ref="DWY71:DXD71"/>
    <mergeCell ref="DUK71:DUP71"/>
    <mergeCell ref="DUQ71:DUV71"/>
    <mergeCell ref="DUW71:DVB71"/>
    <mergeCell ref="DVC71:DVH71"/>
    <mergeCell ref="DVI71:DVN71"/>
    <mergeCell ref="DVO71:DVT71"/>
    <mergeCell ref="DTA71:DTF71"/>
    <mergeCell ref="DTG71:DTL71"/>
    <mergeCell ref="DTM71:DTR71"/>
    <mergeCell ref="DTS71:DTX71"/>
    <mergeCell ref="DTY71:DUD71"/>
    <mergeCell ref="DUE71:DUJ71"/>
    <mergeCell ref="DRQ71:DRV71"/>
    <mergeCell ref="DRW71:DSB71"/>
    <mergeCell ref="DSC71:DSH71"/>
    <mergeCell ref="DSI71:DSN71"/>
    <mergeCell ref="DSO71:DST71"/>
    <mergeCell ref="DSU71:DSZ71"/>
    <mergeCell ref="DQG71:DQL71"/>
    <mergeCell ref="DQM71:DQR71"/>
    <mergeCell ref="DQS71:DQX71"/>
    <mergeCell ref="DQY71:DRD71"/>
    <mergeCell ref="DRE71:DRJ71"/>
    <mergeCell ref="DRK71:DRP71"/>
    <mergeCell ref="DOW71:DPB71"/>
    <mergeCell ref="DPC71:DPH71"/>
    <mergeCell ref="DPI71:DPN71"/>
    <mergeCell ref="DPO71:DPT71"/>
    <mergeCell ref="DPU71:DPZ71"/>
    <mergeCell ref="DQA71:DQF71"/>
    <mergeCell ref="DNM71:DNR71"/>
    <mergeCell ref="DNS71:DNX71"/>
    <mergeCell ref="DNY71:DOD71"/>
    <mergeCell ref="DOE71:DOJ71"/>
    <mergeCell ref="DOK71:DOP71"/>
    <mergeCell ref="DOQ71:DOV71"/>
    <mergeCell ref="DMC71:DMH71"/>
    <mergeCell ref="DMI71:DMN71"/>
    <mergeCell ref="DMO71:DMT71"/>
    <mergeCell ref="DMU71:DMZ71"/>
    <mergeCell ref="DNA71:DNF71"/>
    <mergeCell ref="DNG71:DNL71"/>
    <mergeCell ref="DKS71:DKX71"/>
    <mergeCell ref="DKY71:DLD71"/>
    <mergeCell ref="DLE71:DLJ71"/>
    <mergeCell ref="DLK71:DLP71"/>
    <mergeCell ref="DLQ71:DLV71"/>
    <mergeCell ref="DLW71:DMB71"/>
    <mergeCell ref="DJI71:DJN71"/>
    <mergeCell ref="DJO71:DJT71"/>
    <mergeCell ref="DJU71:DJZ71"/>
    <mergeCell ref="DKA71:DKF71"/>
    <mergeCell ref="DKG71:DKL71"/>
    <mergeCell ref="DKM71:DKR71"/>
    <mergeCell ref="DHY71:DID71"/>
    <mergeCell ref="DIE71:DIJ71"/>
    <mergeCell ref="DIK71:DIP71"/>
    <mergeCell ref="DIQ71:DIV71"/>
    <mergeCell ref="DIW71:DJB71"/>
    <mergeCell ref="DJC71:DJH71"/>
    <mergeCell ref="DGO71:DGT71"/>
    <mergeCell ref="DGU71:DGZ71"/>
    <mergeCell ref="DHA71:DHF71"/>
    <mergeCell ref="DHG71:DHL71"/>
    <mergeCell ref="DHM71:DHR71"/>
    <mergeCell ref="DHS71:DHX71"/>
    <mergeCell ref="DFE71:DFJ71"/>
    <mergeCell ref="DFK71:DFP71"/>
    <mergeCell ref="DFQ71:DFV71"/>
    <mergeCell ref="DFW71:DGB71"/>
    <mergeCell ref="DGC71:DGH71"/>
    <mergeCell ref="DGI71:DGN71"/>
    <mergeCell ref="DDU71:DDZ71"/>
    <mergeCell ref="DEA71:DEF71"/>
    <mergeCell ref="DEG71:DEL71"/>
    <mergeCell ref="DEM71:DER71"/>
    <mergeCell ref="DES71:DEX71"/>
    <mergeCell ref="DEY71:DFD71"/>
    <mergeCell ref="DCK71:DCP71"/>
    <mergeCell ref="DCQ71:DCV71"/>
    <mergeCell ref="DCW71:DDB71"/>
    <mergeCell ref="DDC71:DDH71"/>
    <mergeCell ref="DDI71:DDN71"/>
    <mergeCell ref="DDO71:DDT71"/>
    <mergeCell ref="DBA71:DBF71"/>
    <mergeCell ref="DBG71:DBL71"/>
    <mergeCell ref="DBM71:DBR71"/>
    <mergeCell ref="DBS71:DBX71"/>
    <mergeCell ref="DBY71:DCD71"/>
    <mergeCell ref="DCE71:DCJ71"/>
    <mergeCell ref="CZQ71:CZV71"/>
    <mergeCell ref="CZW71:DAB71"/>
    <mergeCell ref="DAC71:DAH71"/>
    <mergeCell ref="DAI71:DAN71"/>
    <mergeCell ref="DAO71:DAT71"/>
    <mergeCell ref="DAU71:DAZ71"/>
    <mergeCell ref="CYG71:CYL71"/>
    <mergeCell ref="CYM71:CYR71"/>
    <mergeCell ref="CYS71:CYX71"/>
    <mergeCell ref="CYY71:CZD71"/>
    <mergeCell ref="CZE71:CZJ71"/>
    <mergeCell ref="CZK71:CZP71"/>
    <mergeCell ref="CWW71:CXB71"/>
    <mergeCell ref="CXC71:CXH71"/>
    <mergeCell ref="CXI71:CXN71"/>
    <mergeCell ref="CXO71:CXT71"/>
    <mergeCell ref="CXU71:CXZ71"/>
    <mergeCell ref="CYA71:CYF71"/>
    <mergeCell ref="CVM71:CVR71"/>
    <mergeCell ref="CVS71:CVX71"/>
    <mergeCell ref="CVY71:CWD71"/>
    <mergeCell ref="CWE71:CWJ71"/>
    <mergeCell ref="CWK71:CWP71"/>
    <mergeCell ref="CWQ71:CWV71"/>
    <mergeCell ref="CUC71:CUH71"/>
    <mergeCell ref="CUI71:CUN71"/>
    <mergeCell ref="CUO71:CUT71"/>
    <mergeCell ref="CUU71:CUZ71"/>
    <mergeCell ref="CVA71:CVF71"/>
    <mergeCell ref="CVG71:CVL71"/>
    <mergeCell ref="CSS71:CSX71"/>
    <mergeCell ref="CSY71:CTD71"/>
    <mergeCell ref="CTE71:CTJ71"/>
    <mergeCell ref="CTK71:CTP71"/>
    <mergeCell ref="CTQ71:CTV71"/>
    <mergeCell ref="CTW71:CUB71"/>
    <mergeCell ref="CRI71:CRN71"/>
    <mergeCell ref="CRO71:CRT71"/>
    <mergeCell ref="CRU71:CRZ71"/>
    <mergeCell ref="CSA71:CSF71"/>
    <mergeCell ref="CSG71:CSL71"/>
    <mergeCell ref="CSM71:CSR71"/>
    <mergeCell ref="CPY71:CQD71"/>
    <mergeCell ref="CQE71:CQJ71"/>
    <mergeCell ref="CQK71:CQP71"/>
    <mergeCell ref="CQQ71:CQV71"/>
    <mergeCell ref="CQW71:CRB71"/>
    <mergeCell ref="CRC71:CRH71"/>
    <mergeCell ref="COO71:COT71"/>
    <mergeCell ref="COU71:COZ71"/>
    <mergeCell ref="CPA71:CPF71"/>
    <mergeCell ref="CPG71:CPL71"/>
    <mergeCell ref="CPM71:CPR71"/>
    <mergeCell ref="CPS71:CPX71"/>
    <mergeCell ref="CNE71:CNJ71"/>
    <mergeCell ref="CNK71:CNP71"/>
    <mergeCell ref="CNQ71:CNV71"/>
    <mergeCell ref="CNW71:COB71"/>
    <mergeCell ref="COC71:COH71"/>
    <mergeCell ref="COI71:CON71"/>
    <mergeCell ref="CLU71:CLZ71"/>
    <mergeCell ref="CMA71:CMF71"/>
    <mergeCell ref="CMG71:CML71"/>
    <mergeCell ref="CMM71:CMR71"/>
    <mergeCell ref="CMS71:CMX71"/>
    <mergeCell ref="CMY71:CND71"/>
    <mergeCell ref="CKK71:CKP71"/>
    <mergeCell ref="CKQ71:CKV71"/>
    <mergeCell ref="CKW71:CLB71"/>
    <mergeCell ref="CLC71:CLH71"/>
    <mergeCell ref="CLI71:CLN71"/>
    <mergeCell ref="CLO71:CLT71"/>
    <mergeCell ref="CJA71:CJF71"/>
    <mergeCell ref="CJG71:CJL71"/>
    <mergeCell ref="CJM71:CJR71"/>
    <mergeCell ref="CJS71:CJX71"/>
    <mergeCell ref="CJY71:CKD71"/>
    <mergeCell ref="CKE71:CKJ71"/>
    <mergeCell ref="CHQ71:CHV71"/>
    <mergeCell ref="CHW71:CIB71"/>
    <mergeCell ref="CIC71:CIH71"/>
    <mergeCell ref="CII71:CIN71"/>
    <mergeCell ref="CIO71:CIT71"/>
    <mergeCell ref="CIU71:CIZ71"/>
    <mergeCell ref="CGG71:CGL71"/>
    <mergeCell ref="CGM71:CGR71"/>
    <mergeCell ref="CGS71:CGX71"/>
    <mergeCell ref="CGY71:CHD71"/>
    <mergeCell ref="CHE71:CHJ71"/>
    <mergeCell ref="CHK71:CHP71"/>
    <mergeCell ref="CEW71:CFB71"/>
    <mergeCell ref="CFC71:CFH71"/>
    <mergeCell ref="CFI71:CFN71"/>
    <mergeCell ref="CFO71:CFT71"/>
    <mergeCell ref="CFU71:CFZ71"/>
    <mergeCell ref="CGA71:CGF71"/>
    <mergeCell ref="CDM71:CDR71"/>
    <mergeCell ref="CDS71:CDX71"/>
    <mergeCell ref="CDY71:CED71"/>
    <mergeCell ref="CEE71:CEJ71"/>
    <mergeCell ref="CEK71:CEP71"/>
    <mergeCell ref="CEQ71:CEV71"/>
    <mergeCell ref="CCC71:CCH71"/>
    <mergeCell ref="CCI71:CCN71"/>
    <mergeCell ref="CCO71:CCT71"/>
    <mergeCell ref="CCU71:CCZ71"/>
    <mergeCell ref="CDA71:CDF71"/>
    <mergeCell ref="CDG71:CDL71"/>
    <mergeCell ref="CAS71:CAX71"/>
    <mergeCell ref="CAY71:CBD71"/>
    <mergeCell ref="CBE71:CBJ71"/>
    <mergeCell ref="CBK71:CBP71"/>
    <mergeCell ref="CBQ71:CBV71"/>
    <mergeCell ref="CBW71:CCB71"/>
    <mergeCell ref="BZI71:BZN71"/>
    <mergeCell ref="BZO71:BZT71"/>
    <mergeCell ref="BZU71:BZZ71"/>
    <mergeCell ref="CAA71:CAF71"/>
    <mergeCell ref="CAG71:CAL71"/>
    <mergeCell ref="CAM71:CAR71"/>
    <mergeCell ref="BXY71:BYD71"/>
    <mergeCell ref="BYE71:BYJ71"/>
    <mergeCell ref="BYK71:BYP71"/>
    <mergeCell ref="BYQ71:BYV71"/>
    <mergeCell ref="BYW71:BZB71"/>
    <mergeCell ref="BZC71:BZH71"/>
    <mergeCell ref="BWO71:BWT71"/>
    <mergeCell ref="BWU71:BWZ71"/>
    <mergeCell ref="BXA71:BXF71"/>
    <mergeCell ref="BXG71:BXL71"/>
    <mergeCell ref="BXM71:BXR71"/>
    <mergeCell ref="BXS71:BXX71"/>
    <mergeCell ref="BVE71:BVJ71"/>
    <mergeCell ref="BVK71:BVP71"/>
    <mergeCell ref="BVQ71:BVV71"/>
    <mergeCell ref="BVW71:BWB71"/>
    <mergeCell ref="BWC71:BWH71"/>
    <mergeCell ref="BWI71:BWN71"/>
    <mergeCell ref="BTU71:BTZ71"/>
    <mergeCell ref="BUA71:BUF71"/>
    <mergeCell ref="BUG71:BUL71"/>
    <mergeCell ref="BUM71:BUR71"/>
    <mergeCell ref="BUS71:BUX71"/>
    <mergeCell ref="BUY71:BVD71"/>
    <mergeCell ref="BSK71:BSP71"/>
    <mergeCell ref="BSQ71:BSV71"/>
    <mergeCell ref="BSW71:BTB71"/>
    <mergeCell ref="BTC71:BTH71"/>
    <mergeCell ref="BTI71:BTN71"/>
    <mergeCell ref="BTO71:BTT71"/>
    <mergeCell ref="BRA71:BRF71"/>
    <mergeCell ref="BRG71:BRL71"/>
    <mergeCell ref="BRM71:BRR71"/>
    <mergeCell ref="BRS71:BRX71"/>
    <mergeCell ref="BRY71:BSD71"/>
    <mergeCell ref="BSE71:BSJ71"/>
    <mergeCell ref="BPQ71:BPV71"/>
    <mergeCell ref="BPW71:BQB71"/>
    <mergeCell ref="BQC71:BQH71"/>
    <mergeCell ref="BQI71:BQN71"/>
    <mergeCell ref="BQO71:BQT71"/>
    <mergeCell ref="BQU71:BQZ71"/>
    <mergeCell ref="BOG71:BOL71"/>
    <mergeCell ref="BOM71:BOR71"/>
    <mergeCell ref="BOS71:BOX71"/>
    <mergeCell ref="BOY71:BPD71"/>
    <mergeCell ref="BPE71:BPJ71"/>
    <mergeCell ref="BPK71:BPP71"/>
    <mergeCell ref="BMW71:BNB71"/>
    <mergeCell ref="BNC71:BNH71"/>
    <mergeCell ref="BNI71:BNN71"/>
    <mergeCell ref="BNO71:BNT71"/>
    <mergeCell ref="BNU71:BNZ71"/>
    <mergeCell ref="BOA71:BOF71"/>
    <mergeCell ref="BLM71:BLR71"/>
    <mergeCell ref="BLS71:BLX71"/>
    <mergeCell ref="BLY71:BMD71"/>
    <mergeCell ref="BME71:BMJ71"/>
    <mergeCell ref="BMK71:BMP71"/>
    <mergeCell ref="BMQ71:BMV71"/>
    <mergeCell ref="BKC71:BKH71"/>
    <mergeCell ref="BKI71:BKN71"/>
    <mergeCell ref="BKO71:BKT71"/>
    <mergeCell ref="BKU71:BKZ71"/>
    <mergeCell ref="BLA71:BLF71"/>
    <mergeCell ref="BLG71:BLL71"/>
    <mergeCell ref="BIS71:BIX71"/>
    <mergeCell ref="BIY71:BJD71"/>
    <mergeCell ref="BJE71:BJJ71"/>
    <mergeCell ref="BJK71:BJP71"/>
    <mergeCell ref="BJQ71:BJV71"/>
    <mergeCell ref="BJW71:BKB71"/>
    <mergeCell ref="BHI71:BHN71"/>
    <mergeCell ref="BHO71:BHT71"/>
    <mergeCell ref="BHU71:BHZ71"/>
    <mergeCell ref="BIA71:BIF71"/>
    <mergeCell ref="BIG71:BIL71"/>
    <mergeCell ref="BIM71:BIR71"/>
    <mergeCell ref="BFY71:BGD71"/>
    <mergeCell ref="BGE71:BGJ71"/>
    <mergeCell ref="BGK71:BGP71"/>
    <mergeCell ref="BGQ71:BGV71"/>
    <mergeCell ref="BGW71:BHB71"/>
    <mergeCell ref="BHC71:BHH71"/>
    <mergeCell ref="BEO71:BET71"/>
    <mergeCell ref="BEU71:BEZ71"/>
    <mergeCell ref="BFA71:BFF71"/>
    <mergeCell ref="BFG71:BFL71"/>
    <mergeCell ref="BFM71:BFR71"/>
    <mergeCell ref="BFS71:BFX71"/>
    <mergeCell ref="BDE71:BDJ71"/>
    <mergeCell ref="BDK71:BDP71"/>
    <mergeCell ref="BDQ71:BDV71"/>
    <mergeCell ref="BDW71:BEB71"/>
    <mergeCell ref="BEC71:BEH71"/>
    <mergeCell ref="BEI71:BEN71"/>
    <mergeCell ref="BBU71:BBZ71"/>
    <mergeCell ref="BCA71:BCF71"/>
    <mergeCell ref="BCG71:BCL71"/>
    <mergeCell ref="BCM71:BCR71"/>
    <mergeCell ref="BCS71:BCX71"/>
    <mergeCell ref="BCY71:BDD71"/>
    <mergeCell ref="BAK71:BAP71"/>
    <mergeCell ref="BAQ71:BAV71"/>
    <mergeCell ref="BAW71:BBB71"/>
    <mergeCell ref="BBC71:BBH71"/>
    <mergeCell ref="BBI71:BBN71"/>
    <mergeCell ref="BBO71:BBT71"/>
    <mergeCell ref="AZA71:AZF71"/>
    <mergeCell ref="AZG71:AZL71"/>
    <mergeCell ref="AZM71:AZR71"/>
    <mergeCell ref="AZS71:AZX71"/>
    <mergeCell ref="AZY71:BAD71"/>
    <mergeCell ref="BAE71:BAJ71"/>
    <mergeCell ref="AXQ71:AXV71"/>
    <mergeCell ref="AXW71:AYB71"/>
    <mergeCell ref="AYC71:AYH71"/>
    <mergeCell ref="AYI71:AYN71"/>
    <mergeCell ref="AYO71:AYT71"/>
    <mergeCell ref="AYU71:AYZ71"/>
    <mergeCell ref="AWG71:AWL71"/>
    <mergeCell ref="AWM71:AWR71"/>
    <mergeCell ref="AWS71:AWX71"/>
    <mergeCell ref="AWY71:AXD71"/>
    <mergeCell ref="AXE71:AXJ71"/>
    <mergeCell ref="AXK71:AXP71"/>
    <mergeCell ref="AUW71:AVB71"/>
    <mergeCell ref="AVC71:AVH71"/>
    <mergeCell ref="AVI71:AVN71"/>
    <mergeCell ref="AVO71:AVT71"/>
    <mergeCell ref="AVU71:AVZ71"/>
    <mergeCell ref="AWA71:AWF71"/>
    <mergeCell ref="ATM71:ATR71"/>
    <mergeCell ref="ATS71:ATX71"/>
    <mergeCell ref="ATY71:AUD71"/>
    <mergeCell ref="AUE71:AUJ71"/>
    <mergeCell ref="AUK71:AUP71"/>
    <mergeCell ref="AUQ71:AUV71"/>
    <mergeCell ref="ASC71:ASH71"/>
    <mergeCell ref="ASI71:ASN71"/>
    <mergeCell ref="ASO71:AST71"/>
    <mergeCell ref="ASU71:ASZ71"/>
    <mergeCell ref="ATA71:ATF71"/>
    <mergeCell ref="ATG71:ATL71"/>
    <mergeCell ref="AQS71:AQX71"/>
    <mergeCell ref="AQY71:ARD71"/>
    <mergeCell ref="ARE71:ARJ71"/>
    <mergeCell ref="ARK71:ARP71"/>
    <mergeCell ref="ARQ71:ARV71"/>
    <mergeCell ref="ARW71:ASB71"/>
    <mergeCell ref="API71:APN71"/>
    <mergeCell ref="APO71:APT71"/>
    <mergeCell ref="APU71:APZ71"/>
    <mergeCell ref="AQA71:AQF71"/>
    <mergeCell ref="AQG71:AQL71"/>
    <mergeCell ref="AQM71:AQR71"/>
    <mergeCell ref="ANY71:AOD71"/>
    <mergeCell ref="AOE71:AOJ71"/>
    <mergeCell ref="AOK71:AOP71"/>
    <mergeCell ref="AOQ71:AOV71"/>
    <mergeCell ref="AOW71:APB71"/>
    <mergeCell ref="APC71:APH71"/>
    <mergeCell ref="AMO71:AMT71"/>
    <mergeCell ref="AMU71:AMZ71"/>
    <mergeCell ref="ANA71:ANF71"/>
    <mergeCell ref="ANG71:ANL71"/>
    <mergeCell ref="ANM71:ANR71"/>
    <mergeCell ref="ANS71:ANX71"/>
    <mergeCell ref="ALE71:ALJ71"/>
    <mergeCell ref="ALK71:ALP71"/>
    <mergeCell ref="ALQ71:ALV71"/>
    <mergeCell ref="ALW71:AMB71"/>
    <mergeCell ref="AMC71:AMH71"/>
    <mergeCell ref="AMI71:AMN71"/>
    <mergeCell ref="AJU71:AJZ71"/>
    <mergeCell ref="AKA71:AKF71"/>
    <mergeCell ref="AKG71:AKL71"/>
    <mergeCell ref="AKM71:AKR71"/>
    <mergeCell ref="AKS71:AKX71"/>
    <mergeCell ref="AKY71:ALD71"/>
    <mergeCell ref="AIK71:AIP71"/>
    <mergeCell ref="AIQ71:AIV71"/>
    <mergeCell ref="AIW71:AJB71"/>
    <mergeCell ref="AJC71:AJH71"/>
    <mergeCell ref="AJI71:AJN71"/>
    <mergeCell ref="AJO71:AJT71"/>
    <mergeCell ref="AHA71:AHF71"/>
    <mergeCell ref="AHG71:AHL71"/>
    <mergeCell ref="AHM71:AHR71"/>
    <mergeCell ref="AHS71:AHX71"/>
    <mergeCell ref="AHY71:AID71"/>
    <mergeCell ref="AIE71:AIJ71"/>
    <mergeCell ref="AFQ71:AFV71"/>
    <mergeCell ref="AFW71:AGB71"/>
    <mergeCell ref="AGC71:AGH71"/>
    <mergeCell ref="AGI71:AGN71"/>
    <mergeCell ref="AGO71:AGT71"/>
    <mergeCell ref="AGU71:AGZ71"/>
    <mergeCell ref="AEG71:AEL71"/>
    <mergeCell ref="AEM71:AER71"/>
    <mergeCell ref="AES71:AEX71"/>
    <mergeCell ref="AEY71:AFD71"/>
    <mergeCell ref="AFE71:AFJ71"/>
    <mergeCell ref="AFK71:AFP71"/>
    <mergeCell ref="ACW71:ADB71"/>
    <mergeCell ref="ADC71:ADH71"/>
    <mergeCell ref="ADI71:ADN71"/>
    <mergeCell ref="ADO71:ADT71"/>
    <mergeCell ref="ADU71:ADZ71"/>
    <mergeCell ref="AEA71:AEF71"/>
    <mergeCell ref="ABM71:ABR71"/>
    <mergeCell ref="ABS71:ABX71"/>
    <mergeCell ref="ABY71:ACD71"/>
    <mergeCell ref="ACE71:ACJ71"/>
    <mergeCell ref="ACK71:ACP71"/>
    <mergeCell ref="ACQ71:ACV71"/>
    <mergeCell ref="AAC71:AAH71"/>
    <mergeCell ref="AAI71:AAN71"/>
    <mergeCell ref="AAO71:AAT71"/>
    <mergeCell ref="AAU71:AAZ71"/>
    <mergeCell ref="ABA71:ABF71"/>
    <mergeCell ref="ABG71:ABL71"/>
    <mergeCell ref="YS71:YX71"/>
    <mergeCell ref="YY71:ZD71"/>
    <mergeCell ref="ZE71:ZJ71"/>
    <mergeCell ref="ZK71:ZP71"/>
    <mergeCell ref="ZQ71:ZV71"/>
    <mergeCell ref="ZW71:AAB71"/>
    <mergeCell ref="XI71:XN71"/>
    <mergeCell ref="XO71:XT71"/>
    <mergeCell ref="XU71:XZ71"/>
    <mergeCell ref="YA71:YF71"/>
    <mergeCell ref="YG71:YL71"/>
    <mergeCell ref="YM71:YR71"/>
    <mergeCell ref="VY71:WD71"/>
    <mergeCell ref="WE71:WJ71"/>
    <mergeCell ref="WK71:WP71"/>
    <mergeCell ref="WQ71:WV71"/>
    <mergeCell ref="WW71:XB71"/>
    <mergeCell ref="XC71:XH71"/>
    <mergeCell ref="UO71:UT71"/>
    <mergeCell ref="UU71:UZ71"/>
    <mergeCell ref="VA71:VF71"/>
    <mergeCell ref="VG71:VL71"/>
    <mergeCell ref="VM71:VR71"/>
    <mergeCell ref="VS71:VX71"/>
    <mergeCell ref="TE71:TJ71"/>
    <mergeCell ref="TK71:TP71"/>
    <mergeCell ref="TQ71:TV71"/>
    <mergeCell ref="TW71:UB71"/>
    <mergeCell ref="UC71:UH71"/>
    <mergeCell ref="UI71:UN71"/>
    <mergeCell ref="RU71:RZ71"/>
    <mergeCell ref="SA71:SF71"/>
    <mergeCell ref="SG71:SL71"/>
    <mergeCell ref="SM71:SR71"/>
    <mergeCell ref="SS71:SX71"/>
    <mergeCell ref="SY71:TD71"/>
    <mergeCell ref="QK71:QP71"/>
    <mergeCell ref="QQ71:QV71"/>
    <mergeCell ref="QW71:RB71"/>
    <mergeCell ref="RC71:RH71"/>
    <mergeCell ref="RI71:RN71"/>
    <mergeCell ref="RO71:RT71"/>
    <mergeCell ref="PA71:PF71"/>
    <mergeCell ref="PG71:PL71"/>
    <mergeCell ref="PM71:PR71"/>
    <mergeCell ref="PS71:PX71"/>
    <mergeCell ref="PY71:QD71"/>
    <mergeCell ref="QE71:QJ71"/>
    <mergeCell ref="NQ71:NV71"/>
    <mergeCell ref="NW71:OB71"/>
    <mergeCell ref="OC71:OH71"/>
    <mergeCell ref="OI71:ON71"/>
    <mergeCell ref="OO71:OT71"/>
    <mergeCell ref="OU71:OZ71"/>
    <mergeCell ref="MG71:ML71"/>
    <mergeCell ref="MM71:MR71"/>
    <mergeCell ref="MS71:MX71"/>
    <mergeCell ref="MY71:ND71"/>
    <mergeCell ref="NE71:NJ71"/>
    <mergeCell ref="NK71:NP71"/>
    <mergeCell ref="KW71:LB71"/>
    <mergeCell ref="LC71:LH71"/>
    <mergeCell ref="LI71:LN71"/>
    <mergeCell ref="LO71:LT71"/>
    <mergeCell ref="LU71:LZ71"/>
    <mergeCell ref="MA71:MF71"/>
    <mergeCell ref="JM71:JR71"/>
    <mergeCell ref="JS71:JX71"/>
    <mergeCell ref="JY71:KD71"/>
    <mergeCell ref="KE71:KJ71"/>
    <mergeCell ref="KK71:KP71"/>
    <mergeCell ref="KQ71:KV71"/>
    <mergeCell ref="IC71:IH71"/>
    <mergeCell ref="II71:IN71"/>
    <mergeCell ref="IO71:IT71"/>
    <mergeCell ref="IU71:IZ71"/>
    <mergeCell ref="JA71:JF71"/>
    <mergeCell ref="JG71:JL71"/>
    <mergeCell ref="GS71:GX71"/>
    <mergeCell ref="GY71:HD71"/>
    <mergeCell ref="HE71:HJ71"/>
    <mergeCell ref="HK71:HP71"/>
    <mergeCell ref="HQ71:HV71"/>
    <mergeCell ref="HW71:IB71"/>
    <mergeCell ref="FI71:FN71"/>
    <mergeCell ref="FO71:FT71"/>
    <mergeCell ref="FU71:FZ71"/>
    <mergeCell ref="GA71:GF71"/>
    <mergeCell ref="GG71:GL71"/>
    <mergeCell ref="GM71:GR71"/>
    <mergeCell ref="DY71:ED71"/>
    <mergeCell ref="EE71:EJ71"/>
    <mergeCell ref="EK71:EP71"/>
    <mergeCell ref="EQ71:EV71"/>
    <mergeCell ref="EW71:FB71"/>
    <mergeCell ref="FC71:FH71"/>
    <mergeCell ref="CO71:CT71"/>
    <mergeCell ref="CU71:CZ71"/>
    <mergeCell ref="DA71:DF71"/>
    <mergeCell ref="DG71:DL71"/>
    <mergeCell ref="DM71:DR71"/>
    <mergeCell ref="DS71:DX71"/>
    <mergeCell ref="CI71:CN71"/>
    <mergeCell ref="U71:Z71"/>
    <mergeCell ref="AA71:AF71"/>
    <mergeCell ref="AG71:AL71"/>
    <mergeCell ref="AM71:AR71"/>
    <mergeCell ref="AS71:AX71"/>
    <mergeCell ref="AY71:BD71"/>
    <mergeCell ref="CC71:CH71"/>
    <mergeCell ref="BW71:CB71"/>
    <mergeCell ref="G125:H125"/>
    <mergeCell ref="G126:H126"/>
    <mergeCell ref="I118:J118"/>
    <mergeCell ref="I119:J119"/>
    <mergeCell ref="I120:J120"/>
    <mergeCell ref="I121:J121"/>
    <mergeCell ref="I123:J123"/>
    <mergeCell ref="B10:P10"/>
    <mergeCell ref="B11:N11"/>
    <mergeCell ref="B49:O49"/>
    <mergeCell ref="B54:O54"/>
    <mergeCell ref="C1:C2"/>
    <mergeCell ref="N1:P4"/>
    <mergeCell ref="B34:O34"/>
    <mergeCell ref="B35:N35"/>
    <mergeCell ref="B41:O41"/>
    <mergeCell ref="B21:O21"/>
    <mergeCell ref="B26:O26"/>
    <mergeCell ref="C12:N12"/>
    <mergeCell ref="C13:N13"/>
    <mergeCell ref="C14:N14"/>
    <mergeCell ref="B15:P15"/>
    <mergeCell ref="B16:N16"/>
    <mergeCell ref="B50:N50"/>
    <mergeCell ref="B8:C8"/>
    <mergeCell ref="B7:C7"/>
    <mergeCell ref="D7:P7"/>
    <mergeCell ref="D8:P8"/>
    <mergeCell ref="B9:C9"/>
    <mergeCell ref="C17:N17"/>
    <mergeCell ref="C22:N22"/>
    <mergeCell ref="C31:N31"/>
    <mergeCell ref="N118:P118"/>
    <mergeCell ref="N119:P119"/>
    <mergeCell ref="N120:P120"/>
    <mergeCell ref="N121:P121"/>
    <mergeCell ref="N123:P123"/>
    <mergeCell ref="N124:P124"/>
    <mergeCell ref="N125:P125"/>
    <mergeCell ref="N126:P126"/>
    <mergeCell ref="Q71:T71"/>
    <mergeCell ref="BE71:BJ71"/>
    <mergeCell ref="BK71:BP71"/>
    <mergeCell ref="BQ71:BV71"/>
    <mergeCell ref="L99:N99"/>
    <mergeCell ref="O99:O100"/>
    <mergeCell ref="P99:P100"/>
    <mergeCell ref="B74:E74"/>
    <mergeCell ref="H74:I74"/>
    <mergeCell ref="N74:P74"/>
    <mergeCell ref="C118:F118"/>
    <mergeCell ref="C119:F119"/>
    <mergeCell ref="C126:F126"/>
    <mergeCell ref="C120:F120"/>
    <mergeCell ref="C121:F121"/>
    <mergeCell ref="C123:F123"/>
    <mergeCell ref="C124:F124"/>
    <mergeCell ref="C125:F125"/>
    <mergeCell ref="G118:H118"/>
    <mergeCell ref="G119:H119"/>
    <mergeCell ref="G120:H120"/>
    <mergeCell ref="G121:H121"/>
    <mergeCell ref="G123:H123"/>
    <mergeCell ref="G124:H124"/>
  </mergeCells>
  <conditionalFormatting sqref="O19:O20">
    <cfRule type="containsText" dxfId="50" priority="76" stopIfTrue="1" operator="containsText" text="Superou">
      <formula>NOT(ISERROR(SEARCH("Superou",O19)))</formula>
    </cfRule>
    <cfRule type="containsText" dxfId="49" priority="77" stopIfTrue="1" operator="containsText" text="Não atingiu">
      <formula>NOT(ISERROR(SEARCH("Não atingiu",O19)))</formula>
    </cfRule>
    <cfRule type="expression" dxfId="48" priority="78" stopIfTrue="1">
      <formula>LEFT(O19,7)="Atingiu"</formula>
    </cfRule>
  </conditionalFormatting>
  <conditionalFormatting sqref="O24">
    <cfRule type="containsText" dxfId="47" priority="73" stopIfTrue="1" operator="containsText" text="Superou">
      <formula>NOT(ISERROR(SEARCH("Superou",O24)))</formula>
    </cfRule>
    <cfRule type="containsText" dxfId="46" priority="74" stopIfTrue="1" operator="containsText" text="Não atingiu">
      <formula>NOT(ISERROR(SEARCH("Não atingiu",O24)))</formula>
    </cfRule>
    <cfRule type="expression" dxfId="45" priority="75" stopIfTrue="1">
      <formula>LEFT(O24,7)="Atingiu"</formula>
    </cfRule>
  </conditionalFormatting>
  <conditionalFormatting sqref="O25">
    <cfRule type="containsText" dxfId="44" priority="70" stopIfTrue="1" operator="containsText" text="Superou">
      <formula>NOT(ISERROR(SEARCH("Superou",O25)))</formula>
    </cfRule>
    <cfRule type="containsText" dxfId="43" priority="71" stopIfTrue="1" operator="containsText" text="Não atingiu">
      <formula>NOT(ISERROR(SEARCH("Não atingiu",O25)))</formula>
    </cfRule>
    <cfRule type="expression" dxfId="42" priority="72" stopIfTrue="1">
      <formula>LEFT(O25,7)="Atingiu"</formula>
    </cfRule>
  </conditionalFormatting>
  <conditionalFormatting sqref="O33">
    <cfRule type="containsText" dxfId="41" priority="67" stopIfTrue="1" operator="containsText" text="Superou">
      <formula>NOT(ISERROR(SEARCH("Superou",O33)))</formula>
    </cfRule>
    <cfRule type="containsText" dxfId="40" priority="68" stopIfTrue="1" operator="containsText" text="Não atingiu">
      <formula>NOT(ISERROR(SEARCH("Não atingiu",O33)))</formula>
    </cfRule>
    <cfRule type="expression" dxfId="39" priority="69" stopIfTrue="1">
      <formula>LEFT(O33,7)="Atingiu"</formula>
    </cfRule>
  </conditionalFormatting>
  <conditionalFormatting sqref="O40">
    <cfRule type="containsText" dxfId="38" priority="49" stopIfTrue="1" operator="containsText" text="Superou">
      <formula>NOT(ISERROR(SEARCH("Superou",O40)))</formula>
    </cfRule>
    <cfRule type="containsText" dxfId="37" priority="50" stopIfTrue="1" operator="containsText" text="Não atingiu">
      <formula>NOT(ISERROR(SEARCH("Não atingiu",O40)))</formula>
    </cfRule>
    <cfRule type="expression" dxfId="36" priority="51" stopIfTrue="1">
      <formula>LEFT(O40,7)="Atingiu"</formula>
    </cfRule>
  </conditionalFormatting>
  <conditionalFormatting sqref="O38:O39">
    <cfRule type="containsText" dxfId="35" priority="52" stopIfTrue="1" operator="containsText" text="Superou">
      <formula>NOT(ISERROR(SEARCH("Superou",O38)))</formula>
    </cfRule>
    <cfRule type="containsText" dxfId="34" priority="53" stopIfTrue="1" operator="containsText" text="Não atingiu">
      <formula>NOT(ISERROR(SEARCH("Não atingiu",O38)))</formula>
    </cfRule>
    <cfRule type="expression" dxfId="33" priority="54" stopIfTrue="1">
      <formula>LEFT(O38,7)="Atingiu"</formula>
    </cfRule>
  </conditionalFormatting>
  <conditionalFormatting sqref="O48">
    <cfRule type="containsText" dxfId="32" priority="43" stopIfTrue="1" operator="containsText" text="Superou">
      <formula>NOT(ISERROR(SEARCH("Superou",O48)))</formula>
    </cfRule>
    <cfRule type="containsText" dxfId="31" priority="44" stopIfTrue="1" operator="containsText" text="Não atingiu">
      <formula>NOT(ISERROR(SEARCH("Não atingiu",O48)))</formula>
    </cfRule>
    <cfRule type="expression" dxfId="30" priority="45" stopIfTrue="1">
      <formula>LEFT(O48,7)="Atingiu"</formula>
    </cfRule>
  </conditionalFormatting>
  <conditionalFormatting sqref="O53">
    <cfRule type="containsText" dxfId="29" priority="37" stopIfTrue="1" operator="containsText" text="Superou">
      <formula>NOT(ISERROR(SEARCH("Superou",O53)))</formula>
    </cfRule>
    <cfRule type="containsText" dxfId="28" priority="38" stopIfTrue="1" operator="containsText" text="Não atingiu">
      <formula>NOT(ISERROR(SEARCH("Não atingiu",O53)))</formula>
    </cfRule>
    <cfRule type="expression" dxfId="27" priority="39" stopIfTrue="1">
      <formula>LEFT(O53,7)="Atingiu"</formula>
    </cfRule>
  </conditionalFormatting>
  <conditionalFormatting sqref="O58">
    <cfRule type="containsText" dxfId="26" priority="28" stopIfTrue="1" operator="containsText" text="Superou">
      <formula>NOT(ISERROR(SEARCH("Superou",O58)))</formula>
    </cfRule>
    <cfRule type="containsText" dxfId="25" priority="29" stopIfTrue="1" operator="containsText" text="Não atingiu">
      <formula>NOT(ISERROR(SEARCH("Não atingiu",O58)))</formula>
    </cfRule>
    <cfRule type="expression" dxfId="24" priority="30" stopIfTrue="1">
      <formula>LEFT(O58,7)="Atingiu"</formula>
    </cfRule>
  </conditionalFormatting>
  <conditionalFormatting sqref="O57">
    <cfRule type="containsText" dxfId="23" priority="31" stopIfTrue="1" operator="containsText" text="Superou">
      <formula>NOT(ISERROR(SEARCH("Superou",O57)))</formula>
    </cfRule>
    <cfRule type="containsText" dxfId="22" priority="32" stopIfTrue="1" operator="containsText" text="Não atingiu">
      <formula>NOT(ISERROR(SEARCH("Não atingiu",O57)))</formula>
    </cfRule>
    <cfRule type="expression" dxfId="21" priority="33" stopIfTrue="1">
      <formula>LEFT(O57,7)="Atingiu"</formula>
    </cfRule>
  </conditionalFormatting>
  <conditionalFormatting sqref="M68:M69 M71">
    <cfRule type="containsText" dxfId="20" priority="25" stopIfTrue="1" operator="containsText" text="Superou">
      <formula>NOT(ISERROR(SEARCH("Superou",M68)))</formula>
    </cfRule>
    <cfRule type="containsText" dxfId="19" priority="26" stopIfTrue="1" operator="containsText" text="Não atingiu">
      <formula>NOT(ISERROR(SEARCH("Não atingiu",M68)))</formula>
    </cfRule>
    <cfRule type="expression" dxfId="18" priority="27" stopIfTrue="1">
      <formula>LEFT(M68,7)="Atingiu"</formula>
    </cfRule>
  </conditionalFormatting>
  <conditionalFormatting sqref="M73 M75">
    <cfRule type="containsText" dxfId="17" priority="22" stopIfTrue="1" operator="containsText" text="Superou">
      <formula>NOT(ISERROR(SEARCH("Superou",M73)))</formula>
    </cfRule>
    <cfRule type="containsText" dxfId="16" priority="23" stopIfTrue="1" operator="containsText" text="Não atingiu">
      <formula>NOT(ISERROR(SEARCH("Não atingiu",M73)))</formula>
    </cfRule>
    <cfRule type="expression" dxfId="15" priority="24" stopIfTrue="1">
      <formula>LEFT(M73,7)="Atingiu"</formula>
    </cfRule>
  </conditionalFormatting>
  <conditionalFormatting sqref="M77:M78">
    <cfRule type="containsText" dxfId="14" priority="19" stopIfTrue="1" operator="containsText" text="Superou">
      <formula>NOT(ISERROR(SEARCH("Superou",M77)))</formula>
    </cfRule>
    <cfRule type="containsText" dxfId="13" priority="20" stopIfTrue="1" operator="containsText" text="Não atingiu">
      <formula>NOT(ISERROR(SEARCH("Não atingiu",M77)))</formula>
    </cfRule>
    <cfRule type="expression" dxfId="12" priority="21" stopIfTrue="1">
      <formula>LEFT(M77,7)="Atingiu"</formula>
    </cfRule>
  </conditionalFormatting>
  <conditionalFormatting sqref="O29">
    <cfRule type="containsText" dxfId="11" priority="16" stopIfTrue="1" operator="containsText" text="Superou">
      <formula>NOT(ISERROR(SEARCH("Superou",O29)))</formula>
    </cfRule>
    <cfRule type="containsText" dxfId="10" priority="17" stopIfTrue="1" operator="containsText" text="Não atingiu">
      <formula>NOT(ISERROR(SEARCH("Não atingiu",O29)))</formula>
    </cfRule>
    <cfRule type="expression" dxfId="9" priority="18" stopIfTrue="1">
      <formula>LEFT(O29,7)="Atingiu"</formula>
    </cfRule>
  </conditionalFormatting>
  <conditionalFormatting sqref="O44">
    <cfRule type="containsText" dxfId="8" priority="10" stopIfTrue="1" operator="containsText" text="Superou">
      <formula>NOT(ISERROR(SEARCH("Superou",O44)))</formula>
    </cfRule>
    <cfRule type="containsText" dxfId="7" priority="11" stopIfTrue="1" operator="containsText" text="Não atingiu">
      <formula>NOT(ISERROR(SEARCH("Não atingiu",O44)))</formula>
    </cfRule>
    <cfRule type="expression" dxfId="6" priority="12" stopIfTrue="1">
      <formula>LEFT(O44,7)="Atingiu"</formula>
    </cfRule>
  </conditionalFormatting>
  <conditionalFormatting sqref="M70">
    <cfRule type="containsText" dxfId="5" priority="4" stopIfTrue="1" operator="containsText" text="Superou">
      <formula>NOT(ISERROR(SEARCH("Superou",M70)))</formula>
    </cfRule>
    <cfRule type="containsText" dxfId="4" priority="5" stopIfTrue="1" operator="containsText" text="Não atingiu">
      <formula>NOT(ISERROR(SEARCH("Não atingiu",M70)))</formula>
    </cfRule>
    <cfRule type="expression" dxfId="3" priority="6" stopIfTrue="1">
      <formula>LEFT(M70,7)="Atingiu"</formula>
    </cfRule>
  </conditionalFormatting>
  <conditionalFormatting sqref="M74">
    <cfRule type="containsText" dxfId="2" priority="1" stopIfTrue="1" operator="containsText" text="Superou">
      <formula>NOT(ISERROR(SEARCH("Superou",M74)))</formula>
    </cfRule>
    <cfRule type="containsText" dxfId="1" priority="2" stopIfTrue="1" operator="containsText" text="Não atingiu">
      <formula>NOT(ISERROR(SEARCH("Não atingiu",M74)))</formula>
    </cfRule>
    <cfRule type="expression" dxfId="0" priority="3" stopIfTrue="1">
      <formula>LEFT(M74,7)="Atingiu"</formula>
    </cfRule>
  </conditionalFormatting>
  <hyperlinks>
    <hyperlink ref="B95:F95" r:id="rId1" display="(1 CCAS)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39" fitToHeight="0" orientation="portrait" r:id="rId2"/>
  <headerFooter>
    <oddFooter>&amp;C&amp;D&amp;R&amp;N</oddFooter>
  </headerFooter>
  <rowBreaks count="2" manualBreakCount="2">
    <brk id="49" min="1" max="14" man="1"/>
    <brk id="97" min="1" max="14" man="1"/>
  </rowBreaks>
  <ignoredErrors>
    <ignoredError sqref="P5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showGridLines="0" zoomScale="70" zoomScaleNormal="70" workbookViewId="0">
      <selection activeCell="B12" sqref="B12"/>
    </sheetView>
  </sheetViews>
  <sheetFormatPr defaultRowHeight="12.75" x14ac:dyDescent="0.2"/>
  <cols>
    <col min="1" max="1" width="9.140625" style="187"/>
    <col min="2" max="2" width="40.7109375" style="187" customWidth="1"/>
    <col min="3" max="3" width="46.7109375" style="187" customWidth="1"/>
    <col min="4" max="4" width="4.5703125" style="187" customWidth="1"/>
    <col min="5" max="5" width="16" style="185" customWidth="1"/>
    <col min="6" max="6" width="16.42578125" style="185" bestFit="1" customWidth="1"/>
    <col min="7" max="7" width="10.5703125" style="185" bestFit="1" customWidth="1"/>
    <col min="8" max="8" width="18" style="185" bestFit="1" customWidth="1"/>
    <col min="9" max="9" width="26.85546875" style="185" customWidth="1"/>
    <col min="10" max="10" width="30.140625" style="185" bestFit="1" customWidth="1"/>
    <col min="11" max="16384" width="9.140625" style="187"/>
  </cols>
  <sheetData>
    <row r="3" spans="2:14" ht="24.95" customHeight="1" x14ac:dyDescent="0.2">
      <c r="B3" s="386" t="s">
        <v>187</v>
      </c>
      <c r="C3" s="386"/>
      <c r="E3" s="387" t="s">
        <v>350</v>
      </c>
      <c r="F3" s="387"/>
      <c r="G3" s="387"/>
      <c r="H3" s="387"/>
      <c r="I3" s="387"/>
      <c r="J3" s="387"/>
    </row>
    <row r="4" spans="2:14" ht="10.5" customHeight="1" thickBot="1" x14ac:dyDescent="0.25">
      <c r="B4" s="194"/>
      <c r="C4" s="194"/>
    </row>
    <row r="5" spans="2:14" ht="39.950000000000003" customHeight="1" thickTop="1" thickBot="1" x14ac:dyDescent="0.25">
      <c r="B5" s="104" t="s">
        <v>175</v>
      </c>
      <c r="C5" s="105" t="str">
        <f>'1 - QUAR_2023'!C12:N12</f>
        <v>Otimizar a gestão e aplicação dos fundos estruturais e/ou outras medidas de apoio aos setores agrícola e das pescas maximizando a sua execução.</v>
      </c>
      <c r="E5" s="111" t="s">
        <v>182</v>
      </c>
      <c r="F5" s="111" t="s">
        <v>183</v>
      </c>
      <c r="G5" s="111" t="s">
        <v>6</v>
      </c>
      <c r="H5" s="112" t="s">
        <v>186</v>
      </c>
      <c r="I5" s="113" t="s">
        <v>184</v>
      </c>
      <c r="J5" s="113" t="s">
        <v>185</v>
      </c>
    </row>
    <row r="6" spans="2:14" ht="39.950000000000003" customHeight="1" thickTop="1" thickBot="1" x14ac:dyDescent="0.25">
      <c r="B6" s="106" t="s">
        <v>75</v>
      </c>
      <c r="C6" s="192">
        <f>'1 - QUAR_2023'!O12</f>
        <v>1</v>
      </c>
      <c r="E6" s="384" t="s">
        <v>179</v>
      </c>
      <c r="F6" s="109" t="s">
        <v>31</v>
      </c>
      <c r="G6" s="110">
        <f>'1 - QUAR_2023'!P17</f>
        <v>0.25</v>
      </c>
      <c r="H6" s="382">
        <f>+SUM(G6:G9)</f>
        <v>1</v>
      </c>
      <c r="I6" s="110">
        <f>'1 - QUAR_2023'!P21</f>
        <v>0</v>
      </c>
      <c r="J6" s="382">
        <f>I6*G6+I7*G7+G8*I8+G9*I9</f>
        <v>0</v>
      </c>
    </row>
    <row r="7" spans="2:14" ht="75" customHeight="1" thickTop="1" thickBot="1" x14ac:dyDescent="0.25">
      <c r="B7" s="106" t="s">
        <v>176</v>
      </c>
      <c r="C7" s="107" t="s">
        <v>349</v>
      </c>
      <c r="E7" s="385"/>
      <c r="F7" s="109" t="s">
        <v>32</v>
      </c>
      <c r="G7" s="110">
        <f>'1 - QUAR_2023'!P22</f>
        <v>0.25</v>
      </c>
      <c r="H7" s="383"/>
      <c r="I7" s="110">
        <f>'1 - QUAR_2023'!P26</f>
        <v>0</v>
      </c>
      <c r="J7" s="383"/>
      <c r="N7" s="185"/>
    </row>
    <row r="8" spans="2:14" ht="223.5" customHeight="1" thickTop="1" thickBot="1" x14ac:dyDescent="0.25">
      <c r="B8" s="106" t="s">
        <v>177</v>
      </c>
      <c r="C8" s="107" t="str">
        <f>'4 - MATRIZ_GOP'!B9</f>
        <v>Lei das Grandes Opções para 2022-2026 (Proposta de Lei  n.º 37/XV):
5. Primeiro desafio estratégico: alterações climáticas
5.4 Valorizar o território
Agenda de Inovação para a Agricultura 2020-2030 (RCM  n.º 86/2020, de 13 de outubro de 2020)
 2 - Uma só Saúde (Sanidade vegetal)
7  - Revitalização das zonas rurais
Estratégia Nacional para o Mar 2021-2030 ( Resolução de Conselho de Ministros nº120/2021 de 2021-09-01)
AI5. Pescas, Aquicultura, Transformação e Comercialização
OE4. Apostar na garantia da sustentabilidade e segurança alimentar
Carta de Missão do Dirigente Máximo 2019-2023</v>
      </c>
      <c r="E8" s="385"/>
      <c r="F8" s="109" t="s">
        <v>33</v>
      </c>
      <c r="G8" s="110">
        <f>'1 - QUAR_2023'!P27</f>
        <v>0.25</v>
      </c>
      <c r="H8" s="383"/>
      <c r="I8" s="110">
        <f>'1 - QUAR_2023'!P30</f>
        <v>0</v>
      </c>
      <c r="J8" s="383"/>
      <c r="N8" s="185"/>
    </row>
    <row r="9" spans="2:14" ht="60.75" customHeight="1" thickTop="1" thickBot="1" x14ac:dyDescent="0.25">
      <c r="B9" s="106" t="s">
        <v>178</v>
      </c>
      <c r="C9" s="107" t="s">
        <v>345</v>
      </c>
      <c r="E9" s="385"/>
      <c r="F9" s="109" t="s">
        <v>34</v>
      </c>
      <c r="G9" s="110">
        <f>'1 - QUAR_2023'!P31</f>
        <v>0.25</v>
      </c>
      <c r="H9" s="383"/>
      <c r="I9" s="110">
        <f>'1 - QUAR_2023'!P34</f>
        <v>0</v>
      </c>
      <c r="J9" s="388"/>
      <c r="N9" s="185"/>
    </row>
    <row r="10" spans="2:14" ht="55.5" customHeight="1" thickTop="1" thickBot="1" x14ac:dyDescent="0.25">
      <c r="B10" s="108" t="s">
        <v>207</v>
      </c>
      <c r="C10" s="191" t="s">
        <v>351</v>
      </c>
      <c r="E10" s="384" t="s">
        <v>180</v>
      </c>
      <c r="F10" s="109" t="s">
        <v>267</v>
      </c>
      <c r="G10" s="110">
        <f>'1 - QUAR_2023'!P51</f>
        <v>0.75</v>
      </c>
      <c r="H10" s="382">
        <f>+G10+G11</f>
        <v>1</v>
      </c>
      <c r="I10" s="110">
        <f>'1 - QUAR_2023'!P54</f>
        <v>0</v>
      </c>
      <c r="J10" s="382">
        <f>G10*I10+G11*I11</f>
        <v>0.16250000000000001</v>
      </c>
      <c r="N10" s="185"/>
    </row>
    <row r="11" spans="2:14" ht="55.5" customHeight="1" thickTop="1" thickBot="1" x14ac:dyDescent="0.25">
      <c r="E11" s="389"/>
      <c r="F11" s="109" t="s">
        <v>268</v>
      </c>
      <c r="G11" s="110">
        <f>'1 - QUAR_2023'!P55</f>
        <v>0.25</v>
      </c>
      <c r="H11" s="388"/>
      <c r="I11" s="110">
        <f>'1 - QUAR_2023'!P59</f>
        <v>0.65</v>
      </c>
      <c r="J11" s="388"/>
      <c r="N11" s="185"/>
    </row>
    <row r="12" spans="2:14" ht="54" customHeight="1" thickTop="1" thickBot="1" x14ac:dyDescent="0.25">
      <c r="B12" s="104" t="s">
        <v>347</v>
      </c>
      <c r="C12" s="105" t="str">
        <f>'1 - QUAR_2023'!C13:N13</f>
        <v>Consolidar a imagem da DRAP Algarve junto dos seus clientes.</v>
      </c>
      <c r="E12" s="384" t="s">
        <v>181</v>
      </c>
      <c r="F12" s="109" t="s">
        <v>35</v>
      </c>
      <c r="G12" s="193">
        <f>'1 - QUAR_2023'!P36</f>
        <v>0.4</v>
      </c>
      <c r="H12" s="382">
        <f>+SUM(G12:G14)</f>
        <v>1</v>
      </c>
      <c r="I12" s="110">
        <f>'1 - QUAR_2023'!P41</f>
        <v>0</v>
      </c>
      <c r="J12" s="382">
        <f>+G13*I13+G14*I14+G12*I12</f>
        <v>0</v>
      </c>
      <c r="N12" s="185"/>
    </row>
    <row r="13" spans="2:14" ht="54" customHeight="1" thickTop="1" thickBot="1" x14ac:dyDescent="0.25">
      <c r="B13" s="106" t="s">
        <v>75</v>
      </c>
      <c r="C13" s="192">
        <f>'1 - QUAR_2023'!O13</f>
        <v>1</v>
      </c>
      <c r="E13" s="385"/>
      <c r="F13" s="109" t="s">
        <v>36</v>
      </c>
      <c r="G13" s="193">
        <f>'1 - QUAR_2023'!P42</f>
        <v>0.3</v>
      </c>
      <c r="H13" s="383"/>
      <c r="I13" s="110">
        <f>'1 - QUAR_2023'!P45</f>
        <v>0</v>
      </c>
      <c r="J13" s="383"/>
    </row>
    <row r="14" spans="2:14" ht="41.25" customHeight="1" thickTop="1" thickBot="1" x14ac:dyDescent="0.25">
      <c r="B14" s="106" t="s">
        <v>176</v>
      </c>
      <c r="C14" s="107" t="s">
        <v>348</v>
      </c>
      <c r="E14" s="385"/>
      <c r="F14" s="109" t="s">
        <v>37</v>
      </c>
      <c r="G14" s="193">
        <f>'1 - QUAR_2023'!P46</f>
        <v>0.3</v>
      </c>
      <c r="H14" s="383"/>
      <c r="I14" s="110">
        <f>'1 - QUAR_2023'!P49</f>
        <v>0</v>
      </c>
      <c r="J14" s="383"/>
    </row>
    <row r="15" spans="2:14" ht="202.5" customHeight="1" thickTop="1" thickBot="1" x14ac:dyDescent="0.25">
      <c r="B15" s="106" t="s">
        <v>177</v>
      </c>
      <c r="C15" s="107" t="str">
        <f>'4 - MATRIZ_GOP'!B13</f>
        <v>Lei das Grandes Opções para 2022-2026 (Proposta de Lei  n.º 37/XV):
4. Boa governação
4.3 Qualidade dos serviços públicos
Proposta de Lei  n.º 38/XV/1-  Orçamento de Estado  para 2023
CAPÍTULO III-Disposições relativas à Administração Pública
Estratégia para a Inovação e Modernização do Estado e da Administração Pública 2020 -2023 (RCM nº 55/2020 de 31 de julho de 2020)
Eixo IV - Reforçar a proximidade</v>
      </c>
    </row>
    <row r="16" spans="2:14" ht="40.5" customHeight="1" thickTop="1" thickBot="1" x14ac:dyDescent="0.25">
      <c r="B16" s="106" t="s">
        <v>178</v>
      </c>
      <c r="C16" s="107" t="s">
        <v>345</v>
      </c>
    </row>
    <row r="17" spans="2:3" ht="26.25" thickTop="1" x14ac:dyDescent="0.2">
      <c r="B17" s="108" t="s">
        <v>207</v>
      </c>
      <c r="C17" s="191" t="s">
        <v>353</v>
      </c>
    </row>
    <row r="19" spans="2:3" ht="54.75" customHeight="1" thickBot="1" x14ac:dyDescent="0.25">
      <c r="B19" s="104" t="s">
        <v>347</v>
      </c>
      <c r="C19" s="105" t="str">
        <f>'1 - QUAR_2023'!C14:N14</f>
        <v>Otimizar a gestão dos recursos</v>
      </c>
    </row>
    <row r="20" spans="2:3" ht="27.75" customHeight="1" thickTop="1" thickBot="1" x14ac:dyDescent="0.25">
      <c r="B20" s="106" t="s">
        <v>75</v>
      </c>
      <c r="C20" s="192">
        <f>'1 - QUAR_2023'!O14</f>
        <v>1</v>
      </c>
    </row>
    <row r="21" spans="2:3" ht="69" customHeight="1" thickTop="1" thickBot="1" x14ac:dyDescent="0.25">
      <c r="B21" s="106" t="s">
        <v>176</v>
      </c>
      <c r="C21" s="107" t="s">
        <v>346</v>
      </c>
    </row>
    <row r="22" spans="2:3" ht="266.25" customHeight="1" thickTop="1" thickBot="1" x14ac:dyDescent="0.25">
      <c r="B22" s="106" t="s">
        <v>177</v>
      </c>
      <c r="C22" s="107" t="str">
        <f>'4 - MATRIZ_GOP'!B15</f>
        <v xml:space="preserve">Lei das Grandes Opções para 2022-2026 (Proposta de Lei  n.º 37/XV):
4. Boa governação
4.3 Qualidade dos serviços públicos
6. Segundo desafio estratégico: demografia
7. Terceiro desafio estratégico: desigualdades
7.5 Coesão territorial
8. Quarto desafio estratégico: sociedade digital, da criatividade e da inovação
8.1 Economia 4.0 
Proposta de Lei  n.º 38/XV/1-  Orçamento de Estado  para 2023
CAPÍTULO III-Disposições relativas à Administração Pública
Estratégia para a Inovação e Modernização do Estado e da Administração Pública 2020 -2023 (RCM nº 55/2020 de 31 de julho de 2020)
Eixo I - Investir nas pessoas 
Eixo II -  Desenvolver a gestão
Carta de Missão do Dirigente Máximo 2019-2023                                                               </v>
      </c>
    </row>
    <row r="23" spans="2:3" ht="39.75" thickTop="1" thickBot="1" x14ac:dyDescent="0.25">
      <c r="B23" s="106" t="s">
        <v>178</v>
      </c>
      <c r="C23" s="107" t="s">
        <v>345</v>
      </c>
    </row>
    <row r="24" spans="2:3" ht="46.5" customHeight="1" thickTop="1" x14ac:dyDescent="0.2">
      <c r="B24" s="108" t="s">
        <v>207</v>
      </c>
      <c r="C24" s="191" t="s">
        <v>352</v>
      </c>
    </row>
    <row r="32" spans="2:3" ht="13.5" thickBot="1" x14ac:dyDescent="0.25">
      <c r="B32" s="190"/>
      <c r="C32" s="190"/>
    </row>
    <row r="33" spans="2:3" ht="14.25" thickTop="1" thickBot="1" x14ac:dyDescent="0.25">
      <c r="B33" s="189"/>
      <c r="C33" s="189"/>
    </row>
    <row r="34" spans="2:3" ht="14.25" thickTop="1" thickBot="1" x14ac:dyDescent="0.25">
      <c r="B34" s="189"/>
      <c r="C34" s="189"/>
    </row>
    <row r="35" spans="2:3" ht="14.25" thickTop="1" thickBot="1" x14ac:dyDescent="0.25">
      <c r="B35" s="189"/>
      <c r="C35" s="189"/>
    </row>
    <row r="36" spans="2:3" ht="14.25" thickTop="1" thickBot="1" x14ac:dyDescent="0.25">
      <c r="B36" s="189"/>
      <c r="C36" s="189"/>
    </row>
    <row r="37" spans="2:3" ht="13.5" thickTop="1" x14ac:dyDescent="0.2">
      <c r="B37" s="188"/>
      <c r="C37" s="188"/>
    </row>
  </sheetData>
  <mergeCells count="11">
    <mergeCell ref="H12:H14"/>
    <mergeCell ref="J12:J14"/>
    <mergeCell ref="E12:E14"/>
    <mergeCell ref="B3:C3"/>
    <mergeCell ref="E3:J3"/>
    <mergeCell ref="E6:E9"/>
    <mergeCell ref="H6:H9"/>
    <mergeCell ref="J6:J9"/>
    <mergeCell ref="E10:E11"/>
    <mergeCell ref="H10:H11"/>
    <mergeCell ref="J10:J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1"/>
  <sheetViews>
    <sheetView showGridLines="0" topLeftCell="A4" zoomScaleNormal="100" workbookViewId="0">
      <selection activeCell="C23" sqref="C23"/>
    </sheetView>
  </sheetViews>
  <sheetFormatPr defaultRowHeight="12.75" x14ac:dyDescent="0.2"/>
  <cols>
    <col min="1" max="1" width="3.85546875" customWidth="1"/>
    <col min="2" max="2" width="20.85546875" customWidth="1"/>
    <col min="3" max="3" width="114.7109375" customWidth="1"/>
  </cols>
  <sheetData>
    <row r="2" spans="2:3" ht="30" customHeight="1" x14ac:dyDescent="0.2">
      <c r="B2" s="392" t="s">
        <v>206</v>
      </c>
      <c r="C2" s="392"/>
    </row>
    <row r="3" spans="2:3" x14ac:dyDescent="0.2">
      <c r="B3" s="10"/>
      <c r="C3" s="10"/>
    </row>
    <row r="4" spans="2:3" ht="18.75" thickBot="1" x14ac:dyDescent="0.25">
      <c r="B4" s="391" t="s">
        <v>20</v>
      </c>
      <c r="C4" s="391"/>
    </row>
    <row r="5" spans="2:3" ht="14.25" thickTop="1" thickBot="1" x14ac:dyDescent="0.25">
      <c r="B5" s="152" t="s">
        <v>292</v>
      </c>
      <c r="C5" s="152" t="str">
        <f>'1 - QUAR_2023'!C17:N17</f>
        <v>OP1: Garantir a execução do PDR2020</v>
      </c>
    </row>
    <row r="6" spans="2:3" ht="14.25" thickTop="1" thickBot="1" x14ac:dyDescent="0.25">
      <c r="B6" s="153" t="s">
        <v>65</v>
      </c>
      <c r="C6" s="154" t="s">
        <v>293</v>
      </c>
    </row>
    <row r="7" spans="2:3" ht="14.25" thickTop="1" thickBot="1" x14ac:dyDescent="0.25">
      <c r="B7" s="155" t="str">
        <f>'[1]1 - QUAR_2020'!B21</f>
        <v>Ind.1</v>
      </c>
      <c r="C7" s="156" t="str">
        <f>'1 - QUAR_2023'!C19:E19</f>
        <v>Taxa de análise dos pedidos de apoio</v>
      </c>
    </row>
    <row r="8" spans="2:3" ht="14.25" thickTop="1" thickBot="1" x14ac:dyDescent="0.25">
      <c r="B8" s="153" t="s">
        <v>66</v>
      </c>
      <c r="C8" s="154" t="str">
        <f>'1 - QUAR_2023'!C114:F114</f>
        <v>Conforme o no Sistema de Indicadores Comuns às DRAP, Considerados os pedidos de apoio entrados de 01.10.2022 a 30.09.2023</v>
      </c>
    </row>
    <row r="9" spans="2:3" ht="14.25" thickTop="1" thickBot="1" x14ac:dyDescent="0.25">
      <c r="B9" s="153" t="s">
        <v>67</v>
      </c>
      <c r="C9" s="154" t="str">
        <f>'1 - QUAR_2023'!I114</f>
        <v>(nº de pedidos de apoio analisados/ nº de pedidos de apoio válidos) x100</v>
      </c>
    </row>
    <row r="10" spans="2:3" ht="14.25" thickTop="1" thickBot="1" x14ac:dyDescent="0.25">
      <c r="B10" s="153" t="s">
        <v>76</v>
      </c>
      <c r="C10" s="157">
        <f>'1 - QUAR_2023'!I19</f>
        <v>0.8</v>
      </c>
    </row>
    <row r="11" spans="2:3" ht="14.25" thickTop="1" thickBot="1" x14ac:dyDescent="0.25">
      <c r="B11" s="153" t="s">
        <v>68</v>
      </c>
      <c r="C11" s="157">
        <f>'1 - QUAR_2023'!J19</f>
        <v>0.1</v>
      </c>
    </row>
    <row r="12" spans="2:3" ht="14.25" thickTop="1" thickBot="1" x14ac:dyDescent="0.25">
      <c r="B12" s="153" t="s">
        <v>69</v>
      </c>
      <c r="C12" s="157">
        <f>'1 - QUAR_2023'!L19</f>
        <v>0.5</v>
      </c>
    </row>
    <row r="13" spans="2:3" ht="14.25" thickTop="1" thickBot="1" x14ac:dyDescent="0.25">
      <c r="B13" s="153" t="s">
        <v>70</v>
      </c>
      <c r="C13" s="154" t="s">
        <v>294</v>
      </c>
    </row>
    <row r="14" spans="2:3" ht="14.25" thickTop="1" thickBot="1" x14ac:dyDescent="0.25">
      <c r="B14" s="153" t="s">
        <v>71</v>
      </c>
      <c r="C14" s="154" t="s">
        <v>295</v>
      </c>
    </row>
    <row r="15" spans="2:3" ht="27" thickTop="1" thickBot="1" x14ac:dyDescent="0.25">
      <c r="B15" s="153" t="s">
        <v>72</v>
      </c>
      <c r="C15" s="154" t="s">
        <v>324</v>
      </c>
    </row>
    <row r="16" spans="2:3" ht="14.25" thickTop="1" thickBot="1" x14ac:dyDescent="0.25">
      <c r="B16" s="153" t="s">
        <v>73</v>
      </c>
      <c r="C16" s="158" t="s">
        <v>296</v>
      </c>
    </row>
    <row r="17" spans="2:3" ht="27" thickTop="1" thickBot="1" x14ac:dyDescent="0.25">
      <c r="B17" s="153" t="s">
        <v>297</v>
      </c>
      <c r="C17" s="154" t="str">
        <f>'1 - QUAR_2023'!N114</f>
        <v>Estimativa do melhor valor a alcançar com todos os recursos disponíveis</v>
      </c>
    </row>
    <row r="18" spans="2:3" ht="14.25" thickTop="1" thickBot="1" x14ac:dyDescent="0.25">
      <c r="B18" s="153" t="s">
        <v>74</v>
      </c>
      <c r="C18" s="154" t="str">
        <f>'1 - QUAR_2023'!K114</f>
        <v>SI PDR2020</v>
      </c>
    </row>
    <row r="19" spans="2:3" ht="14.25" thickTop="1" thickBot="1" x14ac:dyDescent="0.25">
      <c r="B19" s="159"/>
      <c r="C19" s="159"/>
    </row>
    <row r="20" spans="2:3" ht="14.25" thickTop="1" thickBot="1" x14ac:dyDescent="0.25">
      <c r="B20" s="152" t="s">
        <v>292</v>
      </c>
      <c r="C20" s="152" t="str">
        <f>'1 - QUAR_2023'!C17:N17</f>
        <v>OP1: Garantir a execução do PDR2020</v>
      </c>
    </row>
    <row r="21" spans="2:3" ht="14.25" thickTop="1" thickBot="1" x14ac:dyDescent="0.25">
      <c r="B21" s="153" t="s">
        <v>65</v>
      </c>
      <c r="C21" s="154" t="s">
        <v>293</v>
      </c>
    </row>
    <row r="22" spans="2:3" ht="14.25" thickTop="1" thickBot="1" x14ac:dyDescent="0.25">
      <c r="B22" s="155" t="str">
        <f>'[1]1 - QUAR_2020'!B22</f>
        <v>Ind.2</v>
      </c>
      <c r="C22" s="156" t="str">
        <f>'1 - QUAR_2023'!C20:E20</f>
        <v>Taxa de análise dos pedidos de pagamento</v>
      </c>
    </row>
    <row r="23" spans="2:3" ht="27" thickTop="1" thickBot="1" x14ac:dyDescent="0.25">
      <c r="B23" s="153" t="s">
        <v>66</v>
      </c>
      <c r="C23" s="154" t="str">
        <f>'1 - QUAR_2023'!C115:F115</f>
        <v>Conforme o no Sistema de Indicadores Comuns às DRAP, Considerados os pedidos de pagamento devidamente formalizados e completo, entrados de 01.10.2022 a 30.09.2023</v>
      </c>
    </row>
    <row r="24" spans="2:3" ht="14.25" thickTop="1" thickBot="1" x14ac:dyDescent="0.25">
      <c r="B24" s="153" t="s">
        <v>67</v>
      </c>
      <c r="C24" s="154" t="str">
        <f>'1 - QUAR_2023'!I115</f>
        <v>(nº de pedidos de pagamento validados/nº de pedidos de pagamento devidamente formalizados)x100</v>
      </c>
    </row>
    <row r="25" spans="2:3" ht="14.25" thickTop="1" thickBot="1" x14ac:dyDescent="0.25">
      <c r="B25" s="153" t="s">
        <v>76</v>
      </c>
      <c r="C25" s="160">
        <f>'1 - QUAR_2023'!I20</f>
        <v>0.9</v>
      </c>
    </row>
    <row r="26" spans="2:3" ht="14.25" thickTop="1" thickBot="1" x14ac:dyDescent="0.25">
      <c r="B26" s="153" t="s">
        <v>68</v>
      </c>
      <c r="C26" s="160">
        <f>'1 - QUAR_2023'!J20</f>
        <v>0.05</v>
      </c>
    </row>
    <row r="27" spans="2:3" ht="14.25" thickTop="1" thickBot="1" x14ac:dyDescent="0.25">
      <c r="B27" s="153" t="s">
        <v>69</v>
      </c>
      <c r="C27" s="160">
        <f>'1 - QUAR_2023'!K20</f>
        <v>1</v>
      </c>
    </row>
    <row r="28" spans="2:3" ht="14.25" thickTop="1" thickBot="1" x14ac:dyDescent="0.25">
      <c r="B28" s="153" t="s">
        <v>70</v>
      </c>
      <c r="C28" s="154" t="s">
        <v>298</v>
      </c>
    </row>
    <row r="29" spans="2:3" ht="14.25" thickTop="1" thickBot="1" x14ac:dyDescent="0.25">
      <c r="B29" s="153" t="s">
        <v>71</v>
      </c>
      <c r="C29" s="154" t="s">
        <v>295</v>
      </c>
    </row>
    <row r="30" spans="2:3" ht="27" thickTop="1" thickBot="1" x14ac:dyDescent="0.25">
      <c r="B30" s="153" t="s">
        <v>72</v>
      </c>
      <c r="C30" s="154" t="s">
        <v>324</v>
      </c>
    </row>
    <row r="31" spans="2:3" ht="14.25" thickTop="1" thickBot="1" x14ac:dyDescent="0.25">
      <c r="B31" s="153" t="s">
        <v>73</v>
      </c>
      <c r="C31" s="158" t="s">
        <v>296</v>
      </c>
    </row>
    <row r="32" spans="2:3" ht="27" thickTop="1" thickBot="1" x14ac:dyDescent="0.25">
      <c r="B32" s="153" t="s">
        <v>297</v>
      </c>
      <c r="C32" s="154" t="str">
        <f>'1 - QUAR_2023'!N115</f>
        <v>Estimativa do melhor valor a alcançar com todos os recursos disponíveis</v>
      </c>
    </row>
    <row r="33" spans="2:3" ht="14.25" thickTop="1" thickBot="1" x14ac:dyDescent="0.25">
      <c r="B33" s="153" t="s">
        <v>74</v>
      </c>
      <c r="C33" s="154" t="str">
        <f>'1 - QUAR_2023'!K115</f>
        <v>iDIGITAL</v>
      </c>
    </row>
    <row r="34" spans="2:3" ht="14.25" thickTop="1" thickBot="1" x14ac:dyDescent="0.25">
      <c r="B34" s="159"/>
      <c r="C34" s="159"/>
    </row>
    <row r="35" spans="2:3" ht="14.25" thickTop="1" thickBot="1" x14ac:dyDescent="0.25">
      <c r="B35" s="152" t="s">
        <v>292</v>
      </c>
      <c r="C35" s="152" t="str">
        <f>'1 - QUAR_2023'!C22:N22</f>
        <v>OP2: Garantir a execução do MAR2020</v>
      </c>
    </row>
    <row r="36" spans="2:3" ht="14.25" thickTop="1" thickBot="1" x14ac:dyDescent="0.25">
      <c r="B36" s="153" t="s">
        <v>65</v>
      </c>
      <c r="C36" s="154" t="s">
        <v>293</v>
      </c>
    </row>
    <row r="37" spans="2:3" ht="14.25" thickTop="1" thickBot="1" x14ac:dyDescent="0.25">
      <c r="B37" s="155" t="str">
        <f>'[1]1 - QUAR_2020'!$B$26</f>
        <v>Ind.3</v>
      </c>
      <c r="C37" s="156" t="str">
        <f>'1 - QUAR_2023'!C24:E24</f>
        <v>Taxa de análise dos pedidos de apoio</v>
      </c>
    </row>
    <row r="38" spans="2:3" ht="14.25" thickTop="1" thickBot="1" x14ac:dyDescent="0.25">
      <c r="B38" s="153" t="s">
        <v>66</v>
      </c>
      <c r="C38" s="154" t="str">
        <f>'1 - QUAR_2023'!C116:F116</f>
        <v>Conforme o no Sistema de Indicadores Comuns às DRAP, Considerados os pedidos de apoio entrados de 01.10.2022 a 30.09.2023</v>
      </c>
    </row>
    <row r="39" spans="2:3" ht="14.25" thickTop="1" thickBot="1" x14ac:dyDescent="0.25">
      <c r="B39" s="153" t="s">
        <v>67</v>
      </c>
      <c r="C39" s="154" t="str">
        <f>'1 - QUAR_2023'!I116</f>
        <v>(nº de pedidos de apoio analisados /nº de pedidos de apoio válidos)x100</v>
      </c>
    </row>
    <row r="40" spans="2:3" ht="14.25" thickTop="1" thickBot="1" x14ac:dyDescent="0.25">
      <c r="B40" s="153" t="s">
        <v>76</v>
      </c>
      <c r="C40" s="161">
        <f>'1 - QUAR_2023'!I24</f>
        <v>0.9</v>
      </c>
    </row>
    <row r="41" spans="2:3" ht="14.25" thickTop="1" thickBot="1" x14ac:dyDescent="0.25">
      <c r="B41" s="153" t="s">
        <v>68</v>
      </c>
      <c r="C41" s="161">
        <f>'1 - QUAR_2023'!J24</f>
        <v>0.05</v>
      </c>
    </row>
    <row r="42" spans="2:3" ht="14.25" thickTop="1" thickBot="1" x14ac:dyDescent="0.25">
      <c r="B42" s="153" t="s">
        <v>69</v>
      </c>
      <c r="C42" s="161">
        <f>'1 - QUAR_2023'!K24</f>
        <v>1</v>
      </c>
    </row>
    <row r="43" spans="2:3" ht="14.25" thickTop="1" thickBot="1" x14ac:dyDescent="0.25">
      <c r="B43" s="153" t="s">
        <v>70</v>
      </c>
      <c r="C43" s="154" t="s">
        <v>298</v>
      </c>
    </row>
    <row r="44" spans="2:3" ht="14.25" thickTop="1" thickBot="1" x14ac:dyDescent="0.25">
      <c r="B44" s="153" t="s">
        <v>71</v>
      </c>
      <c r="C44" s="154" t="s">
        <v>295</v>
      </c>
    </row>
    <row r="45" spans="2:3" ht="27" thickTop="1" thickBot="1" x14ac:dyDescent="0.25">
      <c r="B45" s="153" t="s">
        <v>72</v>
      </c>
      <c r="C45" s="154" t="s">
        <v>324</v>
      </c>
    </row>
    <row r="46" spans="2:3" ht="14.25" thickTop="1" thickBot="1" x14ac:dyDescent="0.25">
      <c r="B46" s="153" t="s">
        <v>73</v>
      </c>
      <c r="C46" s="158" t="s">
        <v>296</v>
      </c>
    </row>
    <row r="47" spans="2:3" ht="27" thickTop="1" thickBot="1" x14ac:dyDescent="0.25">
      <c r="B47" s="153" t="s">
        <v>297</v>
      </c>
      <c r="C47" s="154" t="str">
        <f>'1 - QUAR_2023'!N116</f>
        <v>Estimativa do melhor valor a alcançar com todos os recursos disponíveis</v>
      </c>
    </row>
    <row r="48" spans="2:3" ht="14.25" thickTop="1" thickBot="1" x14ac:dyDescent="0.25">
      <c r="B48" s="153" t="s">
        <v>74</v>
      </c>
      <c r="C48" s="154" t="str">
        <f>'1 - QUAR_2023'!K116</f>
        <v>Si2P</v>
      </c>
    </row>
    <row r="49" spans="2:3" ht="14.25" thickTop="1" thickBot="1" x14ac:dyDescent="0.25">
      <c r="B49" s="159"/>
      <c r="C49" s="159"/>
    </row>
    <row r="50" spans="2:3" ht="14.25" thickTop="1" thickBot="1" x14ac:dyDescent="0.25">
      <c r="B50" s="152" t="s">
        <v>292</v>
      </c>
      <c r="C50" s="152" t="str">
        <f>'1 - QUAR_2023'!C27:N27</f>
        <v>OP3: Incremento da taxa de cumprimento dos Programas de Prospeção</v>
      </c>
    </row>
    <row r="51" spans="2:3" ht="14.25" thickTop="1" thickBot="1" x14ac:dyDescent="0.25">
      <c r="B51" s="153" t="s">
        <v>65</v>
      </c>
      <c r="C51" s="154" t="s">
        <v>293</v>
      </c>
    </row>
    <row r="52" spans="2:3" ht="14.25" thickTop="1" thickBot="1" x14ac:dyDescent="0.25">
      <c r="B52" s="155" t="str">
        <f>'[1]1 - QUAR_2020'!$B$27</f>
        <v>Ind.4</v>
      </c>
      <c r="C52" s="162" t="str">
        <f>'1 - QUAR_2023'!C25:E25</f>
        <v>Taxa de análise dos pedidos de pagamento</v>
      </c>
    </row>
    <row r="53" spans="2:3" ht="27" thickTop="1" thickBot="1" x14ac:dyDescent="0.25">
      <c r="B53" s="153" t="s">
        <v>66</v>
      </c>
      <c r="C53" s="154" t="str">
        <f>'1 - QUAR_2023'!C117:F117</f>
        <v>Conforme o no Sistema de Indicadores Comuns às DRAP, Considerados os pedidos de pagamento devidamente formalizados e completo, entrados de 01.10.2022  a 30.09.2023</v>
      </c>
    </row>
    <row r="54" spans="2:3" ht="14.25" thickTop="1" thickBot="1" x14ac:dyDescent="0.25">
      <c r="B54" s="153" t="s">
        <v>67</v>
      </c>
      <c r="C54" s="154" t="str">
        <f>'1 - QUAR_2023'!I117</f>
        <v>(nº de pedidos de pagamento validados /nº de pedidos de pagamento devidamente formalizados)x100</v>
      </c>
    </row>
    <row r="55" spans="2:3" ht="14.25" thickTop="1" thickBot="1" x14ac:dyDescent="0.25">
      <c r="B55" s="153" t="s">
        <v>76</v>
      </c>
      <c r="C55" s="161">
        <f>'1 - QUAR_2023'!I25</f>
        <v>0.9</v>
      </c>
    </row>
    <row r="56" spans="2:3" ht="14.25" thickTop="1" thickBot="1" x14ac:dyDescent="0.25">
      <c r="B56" s="153" t="s">
        <v>68</v>
      </c>
      <c r="C56" s="161">
        <f>'1 - QUAR_2023'!J25</f>
        <v>0.05</v>
      </c>
    </row>
    <row r="57" spans="2:3" ht="14.25" thickTop="1" thickBot="1" x14ac:dyDescent="0.25">
      <c r="B57" s="153" t="s">
        <v>69</v>
      </c>
      <c r="C57" s="161">
        <f>'1 - QUAR_2023'!K25</f>
        <v>1</v>
      </c>
    </row>
    <row r="58" spans="2:3" ht="14.25" thickTop="1" thickBot="1" x14ac:dyDescent="0.25">
      <c r="B58" s="153" t="s">
        <v>70</v>
      </c>
      <c r="C58" s="154" t="s">
        <v>294</v>
      </c>
    </row>
    <row r="59" spans="2:3" ht="14.25" thickTop="1" thickBot="1" x14ac:dyDescent="0.25">
      <c r="B59" s="153" t="s">
        <v>71</v>
      </c>
      <c r="C59" s="154" t="s">
        <v>295</v>
      </c>
    </row>
    <row r="60" spans="2:3" ht="27" thickTop="1" thickBot="1" x14ac:dyDescent="0.25">
      <c r="B60" s="153" t="s">
        <v>72</v>
      </c>
      <c r="C60" s="154" t="s">
        <v>324</v>
      </c>
    </row>
    <row r="61" spans="2:3" ht="14.25" thickTop="1" thickBot="1" x14ac:dyDescent="0.25">
      <c r="B61" s="153" t="s">
        <v>73</v>
      </c>
      <c r="C61" s="158" t="s">
        <v>296</v>
      </c>
    </row>
    <row r="62" spans="2:3" ht="27" thickTop="1" thickBot="1" x14ac:dyDescent="0.25">
      <c r="B62" s="153" t="s">
        <v>297</v>
      </c>
      <c r="C62" s="154" t="str">
        <f>'1 - QUAR_2023'!N117</f>
        <v>Estimativa do melhor valor a alcançar com todos os recursos disponíveis</v>
      </c>
    </row>
    <row r="63" spans="2:3" ht="14.25" thickTop="1" thickBot="1" x14ac:dyDescent="0.25">
      <c r="B63" s="153" t="s">
        <v>74</v>
      </c>
      <c r="C63" s="154" t="str">
        <f>'1 - QUAR_2023'!K117</f>
        <v>iDIGITAL</v>
      </c>
    </row>
    <row r="64" spans="2:3" ht="14.25" thickTop="1" thickBot="1" x14ac:dyDescent="0.25">
      <c r="B64" s="159"/>
      <c r="C64" s="159"/>
    </row>
    <row r="65" spans="2:3" ht="14.25" thickTop="1" thickBot="1" x14ac:dyDescent="0.25">
      <c r="B65" s="152" t="s">
        <v>292</v>
      </c>
      <c r="C65" s="152" t="str">
        <f>'1 - QUAR_2023'!C27:N27</f>
        <v>OP3: Incremento da taxa de cumprimento dos Programas de Prospeção</v>
      </c>
    </row>
    <row r="66" spans="2:3" ht="14.25" thickTop="1" thickBot="1" x14ac:dyDescent="0.25">
      <c r="B66" s="153" t="s">
        <v>65</v>
      </c>
      <c r="C66" s="154" t="s">
        <v>293</v>
      </c>
    </row>
    <row r="67" spans="2:3" ht="14.25" thickTop="1" thickBot="1" x14ac:dyDescent="0.25">
      <c r="B67" s="155" t="str">
        <f>'[1]1 - QUAR_2020'!B31</f>
        <v>Ind.5</v>
      </c>
      <c r="C67" s="156" t="str">
        <f>'1 - QUAR_2023'!C29:E29</f>
        <v>Taxa de execução dos Programas de Prospeção</v>
      </c>
    </row>
    <row r="68" spans="2:3" ht="27" thickTop="1" thickBot="1" x14ac:dyDescent="0.25">
      <c r="B68" s="153" t="s">
        <v>66</v>
      </c>
      <c r="C68" s="154" t="str">
        <f>'1 - QUAR_2023'!C118:F118</f>
        <v>Execução do nº de pontos de prospeção e/ou colheita de amostras  definidas pela Autoridade Nacional (DGAV) ( Carta de Missão 2019-2023)</v>
      </c>
    </row>
    <row r="69" spans="2:3" ht="14.25" thickTop="1" thickBot="1" x14ac:dyDescent="0.25">
      <c r="B69" s="153" t="s">
        <v>67</v>
      </c>
      <c r="C69" s="154" t="str">
        <f>'1 - QUAR_2023'!I118</f>
        <v>(amostra de prospeção executada (nº)/ amostra de prospeção distribuída (nº))x100</v>
      </c>
    </row>
    <row r="70" spans="2:3" ht="14.25" thickTop="1" thickBot="1" x14ac:dyDescent="0.25">
      <c r="B70" s="153" t="s">
        <v>76</v>
      </c>
      <c r="C70" s="161">
        <f>'1 - QUAR_2023'!I29</f>
        <v>0.95</v>
      </c>
    </row>
    <row r="71" spans="2:3" ht="14.25" thickTop="1" thickBot="1" x14ac:dyDescent="0.25">
      <c r="B71" s="153" t="s">
        <v>68</v>
      </c>
      <c r="C71" s="173">
        <f>'1 - QUAR_2023'!J29</f>
        <v>2.5000000000000001E-2</v>
      </c>
    </row>
    <row r="72" spans="2:3" ht="14.25" thickTop="1" thickBot="1" x14ac:dyDescent="0.25">
      <c r="B72" s="153" t="s">
        <v>69</v>
      </c>
      <c r="C72" s="161">
        <f>'1 - QUAR_2023'!K29</f>
        <v>1</v>
      </c>
    </row>
    <row r="73" spans="2:3" ht="14.25" thickTop="1" thickBot="1" x14ac:dyDescent="0.25">
      <c r="B73" s="153" t="s">
        <v>70</v>
      </c>
      <c r="C73" s="154" t="s">
        <v>294</v>
      </c>
    </row>
    <row r="74" spans="2:3" ht="14.25" thickTop="1" thickBot="1" x14ac:dyDescent="0.25">
      <c r="B74" s="153" t="s">
        <v>71</v>
      </c>
      <c r="C74" s="154" t="s">
        <v>295</v>
      </c>
    </row>
    <row r="75" spans="2:3" ht="27" thickTop="1" thickBot="1" x14ac:dyDescent="0.25">
      <c r="B75" s="153" t="s">
        <v>72</v>
      </c>
      <c r="C75" s="154" t="s">
        <v>325</v>
      </c>
    </row>
    <row r="76" spans="2:3" ht="39.75" thickTop="1" thickBot="1" x14ac:dyDescent="0.25">
      <c r="B76" s="153" t="s">
        <v>73</v>
      </c>
      <c r="C76" s="158" t="s">
        <v>300</v>
      </c>
    </row>
    <row r="77" spans="2:3" ht="27" thickTop="1" thickBot="1" x14ac:dyDescent="0.25">
      <c r="B77" s="153" t="s">
        <v>297</v>
      </c>
      <c r="C77" s="154" t="str">
        <f>'1 - QUAR_2023'!N118</f>
        <v>Estimativa do melhor valor a alcançar com todos os recursos disponíveis</v>
      </c>
    </row>
    <row r="78" spans="2:3" ht="14.25" thickTop="1" thickBot="1" x14ac:dyDescent="0.25">
      <c r="B78" s="153" t="s">
        <v>74</v>
      </c>
      <c r="C78" s="154" t="str">
        <f>'1 - QUAR_2023'!K118</f>
        <v>DGAV - Relatório Anual</v>
      </c>
    </row>
    <row r="79" spans="2:3" ht="14.25" thickTop="1" thickBot="1" x14ac:dyDescent="0.25">
      <c r="B79" s="390"/>
      <c r="C79" s="390"/>
    </row>
    <row r="80" spans="2:3" ht="14.25" thickTop="1" thickBot="1" x14ac:dyDescent="0.25">
      <c r="B80" s="152" t="s">
        <v>292</v>
      </c>
      <c r="C80" s="152" t="str">
        <f>'1 - QUAR_2023'!C31:N31</f>
        <v>OP4: Assegurar a execução do Plano Anual de Controlo in loco</v>
      </c>
    </row>
    <row r="81" spans="2:3" ht="14.25" thickTop="1" thickBot="1" x14ac:dyDescent="0.25">
      <c r="B81" s="153" t="s">
        <v>65</v>
      </c>
      <c r="C81" s="154" t="s">
        <v>293</v>
      </c>
    </row>
    <row r="82" spans="2:3" ht="14.25" thickTop="1" thickBot="1" x14ac:dyDescent="0.25">
      <c r="B82" s="155" t="str">
        <f>'[1]1 - QUAR_2020'!B35</f>
        <v>Ind.6</v>
      </c>
      <c r="C82" s="163" t="str">
        <f>'1 - QUAR_2023'!C33:E33</f>
        <v>Taxa de cumprimento do Plano Anual de Controlo-Investimento</v>
      </c>
    </row>
    <row r="83" spans="2:3" ht="27" thickTop="1" thickBot="1" x14ac:dyDescent="0.25">
      <c r="B83" s="153" t="s">
        <v>66</v>
      </c>
      <c r="C83" s="164" t="str">
        <f>'1 - QUAR_2023'!C119:F119</f>
        <v>Conforme o no Sistema de Indicadores Comuns às DRAP, Considerados os controlos distribuídos IFAP e AG MAR de  01out2022 a 30set2023</v>
      </c>
    </row>
    <row r="84" spans="2:3" ht="14.25" thickTop="1" thickBot="1" x14ac:dyDescent="0.25">
      <c r="B84" s="153" t="s">
        <v>67</v>
      </c>
      <c r="C84" s="164" t="str">
        <f>'1 - QUAR_2023'!I119</f>
        <v>(Nº de controlos concluídos / nº de controlos distribuídos pelo IFAP e AG MAR)x100</v>
      </c>
    </row>
    <row r="85" spans="2:3" ht="14.25" thickTop="1" thickBot="1" x14ac:dyDescent="0.25">
      <c r="B85" s="153" t="s">
        <v>76</v>
      </c>
      <c r="C85" s="161">
        <f>'1 - QUAR_2023'!I33</f>
        <v>0.9</v>
      </c>
    </row>
    <row r="86" spans="2:3" ht="14.25" thickTop="1" thickBot="1" x14ac:dyDescent="0.25">
      <c r="B86" s="153" t="s">
        <v>68</v>
      </c>
      <c r="C86" s="161">
        <f>'1 - QUAR_2023'!J33</f>
        <v>0.05</v>
      </c>
    </row>
    <row r="87" spans="2:3" ht="14.25" thickTop="1" thickBot="1" x14ac:dyDescent="0.25">
      <c r="B87" s="153" t="s">
        <v>69</v>
      </c>
      <c r="C87" s="161">
        <f>'1 - QUAR_2023'!K33</f>
        <v>1</v>
      </c>
    </row>
    <row r="88" spans="2:3" ht="14.25" thickTop="1" thickBot="1" x14ac:dyDescent="0.25">
      <c r="B88" s="153" t="s">
        <v>70</v>
      </c>
      <c r="C88" s="154" t="s">
        <v>294</v>
      </c>
    </row>
    <row r="89" spans="2:3" ht="14.25" thickTop="1" thickBot="1" x14ac:dyDescent="0.25">
      <c r="B89" s="153" t="s">
        <v>71</v>
      </c>
      <c r="C89" s="154" t="s">
        <v>295</v>
      </c>
    </row>
    <row r="90" spans="2:3" ht="27" thickTop="1" thickBot="1" x14ac:dyDescent="0.25">
      <c r="B90" s="153" t="s">
        <v>72</v>
      </c>
      <c r="C90" s="154" t="s">
        <v>325</v>
      </c>
    </row>
    <row r="91" spans="2:3" ht="14.25" thickTop="1" thickBot="1" x14ac:dyDescent="0.25">
      <c r="B91" s="153" t="s">
        <v>73</v>
      </c>
      <c r="C91" s="158" t="s">
        <v>301</v>
      </c>
    </row>
    <row r="92" spans="2:3" ht="27" thickTop="1" thickBot="1" x14ac:dyDescent="0.25">
      <c r="B92" s="153" t="s">
        <v>297</v>
      </c>
      <c r="C92" s="154" t="str">
        <f>'1 - QUAR_2023'!N119</f>
        <v>Estimativa do melhor valor a alcançar com todos os recursos disponíveis</v>
      </c>
    </row>
    <row r="93" spans="2:3" ht="14.25" thickTop="1" thickBot="1" x14ac:dyDescent="0.25">
      <c r="B93" s="153" t="s">
        <v>74</v>
      </c>
      <c r="C93" s="154" t="str">
        <f>'1 - QUAR_2023'!K119</f>
        <v>iDIGITAL</v>
      </c>
    </row>
    <row r="94" spans="2:3" ht="14.25" thickTop="1" thickBot="1" x14ac:dyDescent="0.25">
      <c r="B94" s="390"/>
      <c r="C94" s="390"/>
    </row>
    <row r="95" spans="2:3" ht="19.5" thickTop="1" thickBot="1" x14ac:dyDescent="0.25">
      <c r="B95" s="393" t="s">
        <v>22</v>
      </c>
      <c r="C95" s="393"/>
    </row>
    <row r="96" spans="2:3" ht="14.25" thickTop="1" thickBot="1" x14ac:dyDescent="0.25">
      <c r="B96" s="390"/>
      <c r="C96" s="390"/>
    </row>
    <row r="97" spans="2:3" ht="23.25" customHeight="1" thickTop="1" thickBot="1" x14ac:dyDescent="0.25">
      <c r="B97" s="152" t="s">
        <v>292</v>
      </c>
      <c r="C97" s="152" t="str">
        <f>'1 - QUAR_2023'!C36:N36</f>
        <v>OP5: Adotar medidas facilitadoras da conciliação da vida profissional com a vida pessoal e familiar dos trabalhadores da DRAP, de acordo com a) do nº1 do artigo nº 18 da LOE</v>
      </c>
    </row>
    <row r="98" spans="2:3" ht="14.25" thickTop="1" thickBot="1" x14ac:dyDescent="0.25">
      <c r="B98" s="153" t="s">
        <v>65</v>
      </c>
      <c r="C98" s="154" t="s">
        <v>22</v>
      </c>
    </row>
    <row r="99" spans="2:3" ht="27" thickTop="1" thickBot="1" x14ac:dyDescent="0.25">
      <c r="B99" s="155" t="str">
        <f>'[1]1 - QUAR_2020'!B40</f>
        <v>Ind.7</v>
      </c>
      <c r="C99" s="156" t="str">
        <f>'1 - QUAR_2023'!C38:E38</f>
        <v>Taxa de aprovação de requerimentos elegíveis, relativos à organização do tempo de trabalho e que visam a conciliação da vida profissional com a vida pessoal e familiar</v>
      </c>
    </row>
    <row r="100" spans="2:3" ht="14.25" thickTop="1" thickBot="1" x14ac:dyDescent="0.25">
      <c r="B100" s="153" t="s">
        <v>66</v>
      </c>
      <c r="C100" s="154" t="str">
        <f>'1 - QUAR_2023'!C120:F120</f>
        <v xml:space="preserve">Conforme  com a) do nº1 do artigo nº18 da LOE </v>
      </c>
    </row>
    <row r="101" spans="2:3" ht="14.25" thickTop="1" thickBot="1" x14ac:dyDescent="0.25">
      <c r="B101" s="153" t="s">
        <v>67</v>
      </c>
      <c r="C101" s="154" t="str">
        <f>'1 - QUAR_2023'!I120</f>
        <v>(Nº de pareceres favoráveis/Nº requerimentos elegíveis)*100</v>
      </c>
    </row>
    <row r="102" spans="2:3" ht="14.25" thickTop="1" thickBot="1" x14ac:dyDescent="0.25">
      <c r="B102" s="153" t="s">
        <v>76</v>
      </c>
      <c r="C102" s="165">
        <f>'1 - QUAR_2023'!I38</f>
        <v>0.9</v>
      </c>
    </row>
    <row r="103" spans="2:3" ht="14.25" thickTop="1" thickBot="1" x14ac:dyDescent="0.25">
      <c r="B103" s="153" t="s">
        <v>68</v>
      </c>
      <c r="C103" s="165">
        <f>'1 - QUAR_2023'!J38</f>
        <v>0.05</v>
      </c>
    </row>
    <row r="104" spans="2:3" ht="14.25" thickTop="1" thickBot="1" x14ac:dyDescent="0.25">
      <c r="B104" s="153" t="s">
        <v>69</v>
      </c>
      <c r="C104" s="165">
        <f>'1 - QUAR_2023'!K38</f>
        <v>1</v>
      </c>
    </row>
    <row r="105" spans="2:3" ht="14.25" thickTop="1" thickBot="1" x14ac:dyDescent="0.25">
      <c r="B105" s="153" t="s">
        <v>70</v>
      </c>
      <c r="C105" s="154" t="s">
        <v>302</v>
      </c>
    </row>
    <row r="106" spans="2:3" ht="14.25" thickTop="1" thickBot="1" x14ac:dyDescent="0.25">
      <c r="B106" s="153" t="s">
        <v>71</v>
      </c>
      <c r="C106" s="154" t="s">
        <v>295</v>
      </c>
    </row>
    <row r="107" spans="2:3" ht="27" thickTop="1" thickBot="1" x14ac:dyDescent="0.25">
      <c r="B107" s="153" t="s">
        <v>72</v>
      </c>
      <c r="C107" s="154" t="s">
        <v>325</v>
      </c>
    </row>
    <row r="108" spans="2:3" ht="14.25" thickTop="1" thickBot="1" x14ac:dyDescent="0.25">
      <c r="B108" s="153" t="s">
        <v>73</v>
      </c>
      <c r="C108" s="158" t="s">
        <v>296</v>
      </c>
    </row>
    <row r="109" spans="2:3" ht="27" thickTop="1" thickBot="1" x14ac:dyDescent="0.25">
      <c r="B109" s="153" t="s">
        <v>297</v>
      </c>
      <c r="C109" s="154" t="str">
        <f>'1 - QUAR_2023'!N120</f>
        <v>Estimativa do melhor valor a alcançar com todos os recursos disponíveis</v>
      </c>
    </row>
    <row r="110" spans="2:3" ht="14.25" thickTop="1" thickBot="1" x14ac:dyDescent="0.25">
      <c r="B110" s="153" t="s">
        <v>74</v>
      </c>
      <c r="C110" s="154" t="str">
        <f>'1 - QUAR_2023'!K120</f>
        <v>Sistema de Gestão Documental</v>
      </c>
    </row>
    <row r="111" spans="2:3" ht="14.25" thickTop="1" thickBot="1" x14ac:dyDescent="0.25">
      <c r="B111" s="159"/>
      <c r="C111" s="159"/>
    </row>
    <row r="112" spans="2:3" ht="27" thickTop="1" thickBot="1" x14ac:dyDescent="0.25">
      <c r="B112" s="152" t="s">
        <v>292</v>
      </c>
      <c r="C112" s="152" t="str">
        <f>'1 - QUAR_2023'!C36:N36</f>
        <v>OP5: Adotar medidas facilitadoras da conciliação da vida profissional com a vida pessoal e familiar dos trabalhadores da DRAP, de acordo com a) do nº1 do artigo nº 18 da LOE</v>
      </c>
    </row>
    <row r="113" spans="2:3" ht="14.25" thickTop="1" thickBot="1" x14ac:dyDescent="0.25">
      <c r="B113" s="153" t="s">
        <v>65</v>
      </c>
      <c r="C113" s="154" t="s">
        <v>22</v>
      </c>
    </row>
    <row r="114" spans="2:3" ht="14.25" thickTop="1" thickBot="1" x14ac:dyDescent="0.25">
      <c r="B114" s="155" t="str">
        <f>'[1]1 - QUAR_2020'!B41</f>
        <v>Ind.8</v>
      </c>
      <c r="C114" s="162" t="str">
        <f>'1 - QUAR_2023'!C39:E39</f>
        <v>Grau de motivação dos trabalhadores</v>
      </c>
    </row>
    <row r="115" spans="2:3" ht="14.25" thickTop="1" thickBot="1" x14ac:dyDescent="0.25">
      <c r="B115" s="153" t="s">
        <v>66</v>
      </c>
      <c r="C115" s="154" t="str">
        <f>'1 - QUAR_2023'!C121:F121</f>
        <v xml:space="preserve">Conforme  com a) do nº1 do artigo nº18 da LOE </v>
      </c>
    </row>
    <row r="116" spans="2:3" ht="14.25" thickTop="1" thickBot="1" x14ac:dyDescent="0.25">
      <c r="B116" s="153" t="s">
        <v>67</v>
      </c>
      <c r="C116" s="154" t="str">
        <f>'1 - QUAR_2023'!I121</f>
        <v xml:space="preserve">Média aritmética das pontuações atribuídas pelos trabalhadores no questionário para aferição da motivação </v>
      </c>
    </row>
    <row r="117" spans="2:3" ht="14.25" thickTop="1" thickBot="1" x14ac:dyDescent="0.25">
      <c r="B117" s="153" t="s">
        <v>76</v>
      </c>
      <c r="C117" s="182">
        <f>'1 - QUAR_2023'!I39</f>
        <v>3.5</v>
      </c>
    </row>
    <row r="118" spans="2:3" ht="14.25" thickTop="1" thickBot="1" x14ac:dyDescent="0.25">
      <c r="B118" s="153" t="s">
        <v>68</v>
      </c>
      <c r="C118" s="182">
        <f>'1 - QUAR_2023'!J39</f>
        <v>0.5</v>
      </c>
    </row>
    <row r="119" spans="2:3" ht="14.25" thickTop="1" thickBot="1" x14ac:dyDescent="0.25">
      <c r="B119" s="153" t="s">
        <v>69</v>
      </c>
      <c r="C119" s="183">
        <f>'1 - QUAR_2023'!K39</f>
        <v>5</v>
      </c>
    </row>
    <row r="120" spans="2:3" ht="27" thickTop="1" thickBot="1" x14ac:dyDescent="0.25">
      <c r="B120" s="153" t="s">
        <v>70</v>
      </c>
      <c r="C120" s="154" t="s">
        <v>307</v>
      </c>
    </row>
    <row r="121" spans="2:3" ht="14.25" thickTop="1" thickBot="1" x14ac:dyDescent="0.25">
      <c r="B121" s="153" t="s">
        <v>71</v>
      </c>
      <c r="C121" s="154" t="s">
        <v>295</v>
      </c>
    </row>
    <row r="122" spans="2:3" ht="27" thickTop="1" thickBot="1" x14ac:dyDescent="0.25">
      <c r="B122" s="153" t="s">
        <v>72</v>
      </c>
      <c r="C122" s="154" t="s">
        <v>325</v>
      </c>
    </row>
    <row r="123" spans="2:3" ht="14.25" thickTop="1" thickBot="1" x14ac:dyDescent="0.25">
      <c r="B123" s="153" t="s">
        <v>73</v>
      </c>
      <c r="C123" s="158" t="s">
        <v>334</v>
      </c>
    </row>
    <row r="124" spans="2:3" ht="27" thickTop="1" thickBot="1" x14ac:dyDescent="0.25">
      <c r="B124" s="153" t="s">
        <v>297</v>
      </c>
      <c r="C124" s="154" t="str">
        <f>'1 - QUAR_2023'!N121</f>
        <v>Estimativa do melhor valor a alcançar com todos os recursos disponíveis</v>
      </c>
    </row>
    <row r="125" spans="2:3" ht="14.25" thickTop="1" thickBot="1" x14ac:dyDescent="0.25">
      <c r="B125" s="153" t="s">
        <v>74</v>
      </c>
      <c r="C125" s="154" t="str">
        <f>'1 - QUAR_2023'!K121</f>
        <v>Sistema de Gestão Documental</v>
      </c>
    </row>
    <row r="126" spans="2:3" ht="14.25" thickTop="1" thickBot="1" x14ac:dyDescent="0.25">
      <c r="B126" s="390"/>
      <c r="C126" s="390"/>
    </row>
    <row r="127" spans="2:3" ht="25.5" customHeight="1" thickTop="1" thickBot="1" x14ac:dyDescent="0.25">
      <c r="B127" s="152" t="s">
        <v>292</v>
      </c>
      <c r="C127" s="152" t="str">
        <f>'1 - QUAR_2023'!C36:N36</f>
        <v>OP5: Adotar medidas facilitadoras da conciliação da vida profissional com a vida pessoal e familiar dos trabalhadores da DRAP, de acordo com a) do nº1 do artigo nº 18 da LOE</v>
      </c>
    </row>
    <row r="128" spans="2:3" ht="14.25" thickTop="1" thickBot="1" x14ac:dyDescent="0.25">
      <c r="B128" s="153" t="s">
        <v>65</v>
      </c>
      <c r="C128" s="154" t="s">
        <v>303</v>
      </c>
    </row>
    <row r="129" spans="2:3" ht="14.25" thickTop="1" thickBot="1" x14ac:dyDescent="0.25">
      <c r="B129" s="155" t="str">
        <f>'1 - QUAR_2023'!B40</f>
        <v>Ind.9</v>
      </c>
      <c r="C129" s="156" t="str">
        <f>'1 - QUAR_2023'!C40:E40</f>
        <v>Grau de participação efetiva dos trabalhadores na gestão dos serviços</v>
      </c>
    </row>
    <row r="130" spans="2:3" ht="14.25" thickTop="1" thickBot="1" x14ac:dyDescent="0.25">
      <c r="B130" s="153" t="s">
        <v>66</v>
      </c>
      <c r="C130" s="154" t="str">
        <f>'1 - QUAR_2023'!C122:F122</f>
        <v xml:space="preserve">Conforme  com a) do nº1 do artigo nº18 da LOE </v>
      </c>
    </row>
    <row r="131" spans="2:3" ht="14.25" thickTop="1" thickBot="1" x14ac:dyDescent="0.25">
      <c r="B131" s="153" t="s">
        <v>67</v>
      </c>
      <c r="C131" s="154" t="str">
        <f>'1 - QUAR_2023'!I122</f>
        <v>Média aritemética da percentagem de trabalhadores que participam nas principais etapas do ciclo de gestão</v>
      </c>
    </row>
    <row r="132" spans="2:3" ht="14.25" thickTop="1" thickBot="1" x14ac:dyDescent="0.25">
      <c r="B132" s="153" t="s">
        <v>76</v>
      </c>
      <c r="C132" s="184">
        <f>'1 - QUAR_2023'!I40</f>
        <v>0.85</v>
      </c>
    </row>
    <row r="133" spans="2:3" ht="14.25" thickTop="1" thickBot="1" x14ac:dyDescent="0.25">
      <c r="B133" s="153" t="s">
        <v>68</v>
      </c>
      <c r="C133" s="175">
        <f>'1 - QUAR_2023'!J40</f>
        <v>0.1</v>
      </c>
    </row>
    <row r="134" spans="2:3" ht="14.25" thickTop="1" thickBot="1" x14ac:dyDescent="0.25">
      <c r="B134" s="153" t="s">
        <v>69</v>
      </c>
      <c r="C134" s="175">
        <f>'1 - QUAR_2023'!K40</f>
        <v>1</v>
      </c>
    </row>
    <row r="135" spans="2:3" ht="14.25" thickTop="1" thickBot="1" x14ac:dyDescent="0.25">
      <c r="B135" s="153" t="s">
        <v>70</v>
      </c>
      <c r="C135" s="154" t="s">
        <v>294</v>
      </c>
    </row>
    <row r="136" spans="2:3" ht="14.25" thickTop="1" thickBot="1" x14ac:dyDescent="0.25">
      <c r="B136" s="153" t="s">
        <v>71</v>
      </c>
      <c r="C136" s="154" t="s">
        <v>295</v>
      </c>
    </row>
    <row r="137" spans="2:3" ht="27" thickTop="1" thickBot="1" x14ac:dyDescent="0.25">
      <c r="B137" s="153" t="s">
        <v>72</v>
      </c>
      <c r="C137" s="154" t="s">
        <v>325</v>
      </c>
    </row>
    <row r="138" spans="2:3" ht="14.25" thickTop="1" thickBot="1" x14ac:dyDescent="0.25">
      <c r="B138" s="153" t="s">
        <v>73</v>
      </c>
      <c r="C138" s="158" t="s">
        <v>336</v>
      </c>
    </row>
    <row r="139" spans="2:3" ht="27" thickTop="1" thickBot="1" x14ac:dyDescent="0.25">
      <c r="B139" s="153" t="s">
        <v>297</v>
      </c>
      <c r="C139" s="154" t="str">
        <f>'1 - QUAR_2023'!N122</f>
        <v>Estimativa do melhor valor a alcançar com todos os recursos disponíveis</v>
      </c>
    </row>
    <row r="140" spans="2:3" ht="14.25" thickTop="1" thickBot="1" x14ac:dyDescent="0.25">
      <c r="B140" s="153" t="s">
        <v>74</v>
      </c>
      <c r="C140" s="154" t="str">
        <f>'1 - QUAR_2023'!K122</f>
        <v>Sistema de Gestão Documental</v>
      </c>
    </row>
    <row r="141" spans="2:3" ht="14.25" thickTop="1" thickBot="1" x14ac:dyDescent="0.25">
      <c r="B141" s="390"/>
      <c r="C141" s="390"/>
    </row>
    <row r="142" spans="2:3" ht="14.25" thickTop="1" thickBot="1" x14ac:dyDescent="0.25">
      <c r="B142" s="152" t="s">
        <v>292</v>
      </c>
      <c r="C142" s="152" t="str">
        <f>'1 - QUAR_2023'!C42:N42</f>
        <v>OP6:  Promover uma cultura de Segurança e Saude no trabalho na DRAP, de acordo com a) do nº1 do artigo nº18 da LOE</v>
      </c>
    </row>
    <row r="143" spans="2:3" ht="14.25" thickTop="1" thickBot="1" x14ac:dyDescent="0.25">
      <c r="B143" s="153" t="s">
        <v>65</v>
      </c>
      <c r="C143" s="154" t="s">
        <v>303</v>
      </c>
    </row>
    <row r="144" spans="2:3" ht="14.25" thickTop="1" thickBot="1" x14ac:dyDescent="0.25">
      <c r="B144" s="155" t="str">
        <f>'1 - QUAR_2023'!B44</f>
        <v>Ind.10</v>
      </c>
      <c r="C144" s="156" t="str">
        <f>'1 - QUAR_2023'!C44:E44</f>
        <v>Número de iniciativas que promovam a Segurança e Saúde no Trabalho</v>
      </c>
    </row>
    <row r="145" spans="2:3" ht="14.25" thickTop="1" thickBot="1" x14ac:dyDescent="0.25">
      <c r="B145" s="153" t="s">
        <v>66</v>
      </c>
      <c r="C145" s="154" t="str">
        <f>'1 - QUAR_2023'!C123:F123</f>
        <v xml:space="preserve">Conforme  com a) do nº1 do artigo nº18 da LOE </v>
      </c>
    </row>
    <row r="146" spans="2:3" ht="14.25" thickTop="1" thickBot="1" x14ac:dyDescent="0.25">
      <c r="B146" s="153" t="s">
        <v>67</v>
      </c>
      <c r="C146" s="154" t="str">
        <f>'1 - QUAR_2023'!I123</f>
        <v>Somatório anual de iniciativas  que promovam a Segurança e Saúde no Trabalho</v>
      </c>
    </row>
    <row r="147" spans="2:3" ht="14.25" thickTop="1" thickBot="1" x14ac:dyDescent="0.25">
      <c r="B147" s="153" t="s">
        <v>76</v>
      </c>
      <c r="C147" s="174">
        <f>'1 - QUAR_2023'!I44</f>
        <v>8</v>
      </c>
    </row>
    <row r="148" spans="2:3" ht="14.25" thickTop="1" thickBot="1" x14ac:dyDescent="0.25">
      <c r="B148" s="153" t="s">
        <v>68</v>
      </c>
      <c r="C148" s="175">
        <f>'1 - QUAR_2023'!J44</f>
        <v>2</v>
      </c>
    </row>
    <row r="149" spans="2:3" ht="14.25" thickTop="1" thickBot="1" x14ac:dyDescent="0.25">
      <c r="B149" s="153" t="s">
        <v>69</v>
      </c>
      <c r="C149" s="167">
        <f>'1 - QUAR_2023'!K44</f>
        <v>12</v>
      </c>
    </row>
    <row r="150" spans="2:3" ht="14.25" thickTop="1" thickBot="1" x14ac:dyDescent="0.25">
      <c r="B150" s="153" t="s">
        <v>70</v>
      </c>
      <c r="C150" s="154" t="s">
        <v>302</v>
      </c>
    </row>
    <row r="151" spans="2:3" ht="14.25" thickTop="1" thickBot="1" x14ac:dyDescent="0.25">
      <c r="B151" s="153" t="s">
        <v>71</v>
      </c>
      <c r="C151" s="154" t="s">
        <v>295</v>
      </c>
    </row>
    <row r="152" spans="2:3" ht="27" thickTop="1" thickBot="1" x14ac:dyDescent="0.25">
      <c r="B152" s="153" t="s">
        <v>72</v>
      </c>
      <c r="C152" s="154" t="s">
        <v>325</v>
      </c>
    </row>
    <row r="153" spans="2:3" ht="14.25" thickTop="1" thickBot="1" x14ac:dyDescent="0.25">
      <c r="B153" s="153" t="s">
        <v>73</v>
      </c>
      <c r="C153" s="158" t="s">
        <v>304</v>
      </c>
    </row>
    <row r="154" spans="2:3" ht="27" thickTop="1" thickBot="1" x14ac:dyDescent="0.25">
      <c r="B154" s="153" t="s">
        <v>297</v>
      </c>
      <c r="C154" s="154" t="str">
        <f>'1 - QUAR_2023'!N123</f>
        <v>Estimativa do melhor valor a alcançar com todos os recursos disponíveis</v>
      </c>
    </row>
    <row r="155" spans="2:3" ht="14.25" thickTop="1" thickBot="1" x14ac:dyDescent="0.25">
      <c r="B155" s="153" t="s">
        <v>74</v>
      </c>
      <c r="C155" s="154" t="str">
        <f>'1 - QUAR_2023'!K123</f>
        <v>Sistema de Gestão Documental</v>
      </c>
    </row>
    <row r="156" spans="2:3" ht="14.25" thickTop="1" thickBot="1" x14ac:dyDescent="0.25">
      <c r="B156" s="166"/>
      <c r="C156" s="166"/>
    </row>
    <row r="157" spans="2:3" ht="14.25" thickTop="1" thickBot="1" x14ac:dyDescent="0.25">
      <c r="B157" s="152" t="s">
        <v>292</v>
      </c>
      <c r="C157" s="152" t="str">
        <f>'1 - QUAR_2023'!C46:N46</f>
        <v>OP7:  Implementar práticas de boa gestão dos serviços públicos, de acordo com b) do nº1 do artigo nº18 da LOE</v>
      </c>
    </row>
    <row r="158" spans="2:3" ht="14.25" thickTop="1" thickBot="1" x14ac:dyDescent="0.25">
      <c r="B158" s="153" t="s">
        <v>65</v>
      </c>
      <c r="C158" s="154" t="s">
        <v>303</v>
      </c>
    </row>
    <row r="159" spans="2:3" ht="14.25" thickTop="1" thickBot="1" x14ac:dyDescent="0.25">
      <c r="B159" s="155" t="str">
        <f>'1 - QUAR_2023'!B48</f>
        <v>Ind.11</v>
      </c>
      <c r="C159" s="156" t="str">
        <f>'1 - QUAR_2023'!C48:E48</f>
        <v>Número de serviços disponibilizados no Portal Único de Atendimento (projecto Simplex/SAMA)</v>
      </c>
    </row>
    <row r="160" spans="2:3" ht="14.25" thickTop="1" thickBot="1" x14ac:dyDescent="0.25">
      <c r="B160" s="153" t="s">
        <v>66</v>
      </c>
      <c r="C160" s="154" t="str">
        <f>'1 - QUAR_2023'!C124:F124</f>
        <v xml:space="preserve">Conforme  com b) do nº1 do artigo nº18 da LOE </v>
      </c>
    </row>
    <row r="161" spans="2:3" ht="14.25" thickTop="1" thickBot="1" x14ac:dyDescent="0.25">
      <c r="B161" s="153" t="s">
        <v>67</v>
      </c>
      <c r="C161" s="154" t="str">
        <f>'1 - QUAR_2023'!I124</f>
        <v>Somatório do n.º de serviços disponibilizados no Portal Único das DRAP</v>
      </c>
    </row>
    <row r="162" spans="2:3" ht="14.25" thickTop="1" thickBot="1" x14ac:dyDescent="0.25">
      <c r="B162" s="153" t="s">
        <v>76</v>
      </c>
      <c r="C162" s="167">
        <f>'1 - QUAR_2023'!I48</f>
        <v>2</v>
      </c>
    </row>
    <row r="163" spans="2:3" ht="14.25" thickTop="1" thickBot="1" x14ac:dyDescent="0.25">
      <c r="B163" s="153" t="s">
        <v>68</v>
      </c>
      <c r="C163" s="169">
        <f>'1 - QUAR_2023'!J48</f>
        <v>0</v>
      </c>
    </row>
    <row r="164" spans="2:3" ht="14.25" thickTop="1" thickBot="1" x14ac:dyDescent="0.25">
      <c r="B164" s="153" t="s">
        <v>69</v>
      </c>
      <c r="C164" s="158">
        <f>'1 - QUAR_2023'!K48</f>
        <v>5</v>
      </c>
    </row>
    <row r="165" spans="2:3" ht="14.25" thickTop="1" thickBot="1" x14ac:dyDescent="0.25">
      <c r="B165" s="153" t="s">
        <v>70</v>
      </c>
      <c r="C165" s="154" t="s">
        <v>302</v>
      </c>
    </row>
    <row r="166" spans="2:3" ht="14.25" thickTop="1" thickBot="1" x14ac:dyDescent="0.25">
      <c r="B166" s="153" t="s">
        <v>71</v>
      </c>
      <c r="C166" s="154" t="s">
        <v>295</v>
      </c>
    </row>
    <row r="167" spans="2:3" ht="27" thickTop="1" thickBot="1" x14ac:dyDescent="0.25">
      <c r="B167" s="153" t="s">
        <v>72</v>
      </c>
      <c r="C167" s="154" t="s">
        <v>325</v>
      </c>
    </row>
    <row r="168" spans="2:3" ht="27" thickTop="1" thickBot="1" x14ac:dyDescent="0.25">
      <c r="B168" s="153" t="s">
        <v>73</v>
      </c>
      <c r="C168" s="158" t="s">
        <v>305</v>
      </c>
    </row>
    <row r="169" spans="2:3" ht="27" thickTop="1" thickBot="1" x14ac:dyDescent="0.25">
      <c r="B169" s="153" t="s">
        <v>297</v>
      </c>
      <c r="C169" s="154" t="str">
        <f>'1 - QUAR_2023'!N124</f>
        <v>Estimativa do melhor valor a alcançar com todos os recursos disponíveis</v>
      </c>
    </row>
    <row r="170" spans="2:3" ht="14.25" thickTop="1" thickBot="1" x14ac:dyDescent="0.25">
      <c r="B170" s="153" t="s">
        <v>74</v>
      </c>
      <c r="C170" s="154" t="str">
        <f>'1 - QUAR_2023'!K124</f>
        <v>Portal Único de Atendimento</v>
      </c>
    </row>
    <row r="171" spans="2:3" ht="14.25" thickTop="1" thickBot="1" x14ac:dyDescent="0.25">
      <c r="B171" s="166"/>
      <c r="C171" s="166"/>
    </row>
    <row r="172" spans="2:3" ht="13.5" thickTop="1" x14ac:dyDescent="0.2">
      <c r="B172" s="390"/>
      <c r="C172" s="390"/>
    </row>
    <row r="173" spans="2:3" ht="18.75" thickBot="1" x14ac:dyDescent="0.25">
      <c r="B173" s="391" t="s">
        <v>8</v>
      </c>
      <c r="C173" s="391"/>
    </row>
    <row r="174" spans="2:3" ht="14.25" thickTop="1" thickBot="1" x14ac:dyDescent="0.25">
      <c r="B174" s="152" t="s">
        <v>292</v>
      </c>
      <c r="C174" s="152" t="str">
        <f>'1 - QUAR_2023'!C51:N51</f>
        <v>OP8: Assegurar a satisfação do cidadão/ ”cliente”, de acordo com c) do nº1 do artigo nº18 da LOE</v>
      </c>
    </row>
    <row r="175" spans="2:3" ht="14.25" thickTop="1" thickBot="1" x14ac:dyDescent="0.25">
      <c r="B175" s="153" t="s">
        <v>65</v>
      </c>
      <c r="C175" s="154" t="s">
        <v>306</v>
      </c>
    </row>
    <row r="176" spans="2:3" ht="14.25" thickTop="1" thickBot="1" x14ac:dyDescent="0.25">
      <c r="B176" s="155" t="str">
        <f>'1 - QUAR_2023'!B53</f>
        <v>Ind.12</v>
      </c>
      <c r="C176" s="156" t="str">
        <f>'1 - QUAR_2023'!C53:E53</f>
        <v>Índice de satisfação</v>
      </c>
    </row>
    <row r="177" spans="2:3" ht="14.25" thickTop="1" thickBot="1" x14ac:dyDescent="0.25">
      <c r="B177" s="153" t="s">
        <v>66</v>
      </c>
      <c r="C177" s="154" t="str">
        <f>'1 - QUAR_2023'!C125:F125</f>
        <v>Conforme com c) do nº1 do artigo nº18 da LOE</v>
      </c>
    </row>
    <row r="178" spans="2:3" ht="14.25" thickTop="1" thickBot="1" x14ac:dyDescent="0.25">
      <c r="B178" s="153" t="s">
        <v>67</v>
      </c>
      <c r="C178" s="154" t="str">
        <f>'1 - QUAR_2023'!I125</f>
        <v>Média aritmética das pontuações atribuídas a todos os itens por todos os respondentes no inquérito a utilizadores/clientes</v>
      </c>
    </row>
    <row r="179" spans="2:3" ht="14.25" thickTop="1" thickBot="1" x14ac:dyDescent="0.25">
      <c r="B179" s="153" t="s">
        <v>76</v>
      </c>
      <c r="C179" s="168">
        <f>'1 - QUAR_2023'!I53</f>
        <v>3.5</v>
      </c>
    </row>
    <row r="180" spans="2:3" ht="14.25" thickTop="1" thickBot="1" x14ac:dyDescent="0.25">
      <c r="B180" s="153" t="s">
        <v>68</v>
      </c>
      <c r="C180" s="168">
        <f>'1 - QUAR_2023'!J53</f>
        <v>0.5</v>
      </c>
    </row>
    <row r="181" spans="2:3" ht="14.25" thickTop="1" thickBot="1" x14ac:dyDescent="0.25">
      <c r="B181" s="153" t="s">
        <v>69</v>
      </c>
      <c r="C181" s="168">
        <f>'1 - QUAR_2023'!K53</f>
        <v>5</v>
      </c>
    </row>
    <row r="182" spans="2:3" ht="27" thickTop="1" thickBot="1" x14ac:dyDescent="0.25">
      <c r="B182" s="153" t="s">
        <v>70</v>
      </c>
      <c r="C182" s="154" t="s">
        <v>307</v>
      </c>
    </row>
    <row r="183" spans="2:3" ht="14.25" thickTop="1" thickBot="1" x14ac:dyDescent="0.25">
      <c r="B183" s="153" t="s">
        <v>71</v>
      </c>
      <c r="C183" s="154" t="s">
        <v>295</v>
      </c>
    </row>
    <row r="184" spans="2:3" ht="27" thickTop="1" thickBot="1" x14ac:dyDescent="0.25">
      <c r="B184" s="153" t="s">
        <v>72</v>
      </c>
      <c r="C184" s="154" t="s">
        <v>325</v>
      </c>
    </row>
    <row r="185" spans="2:3" ht="14.25" thickTop="1" thickBot="1" x14ac:dyDescent="0.25">
      <c r="B185" s="153" t="s">
        <v>73</v>
      </c>
      <c r="C185" s="158" t="s">
        <v>308</v>
      </c>
    </row>
    <row r="186" spans="2:3" ht="27" thickTop="1" thickBot="1" x14ac:dyDescent="0.25">
      <c r="B186" s="153" t="s">
        <v>297</v>
      </c>
      <c r="C186" s="154" t="str">
        <f>'1 - QUAR_2023'!N125</f>
        <v>Estimativa do melhor valor a alcançar com todos os recursos disponíveis</v>
      </c>
    </row>
    <row r="187" spans="2:3" ht="14.25" thickTop="1" thickBot="1" x14ac:dyDescent="0.25">
      <c r="B187" s="153" t="s">
        <v>74</v>
      </c>
      <c r="C187" s="154" t="str">
        <f>'1 - QUAR_2023'!K125</f>
        <v>Sistema de Gestão Documental</v>
      </c>
    </row>
    <row r="188" spans="2:3" ht="14.25" thickTop="1" thickBot="1" x14ac:dyDescent="0.25">
      <c r="B188" s="159"/>
      <c r="C188" s="159"/>
    </row>
    <row r="189" spans="2:3" ht="14.25" thickTop="1" thickBot="1" x14ac:dyDescent="0.25">
      <c r="B189" s="170"/>
      <c r="C189" s="171"/>
    </row>
    <row r="190" spans="2:3" ht="14.25" thickTop="1" thickBot="1" x14ac:dyDescent="0.25">
      <c r="B190" s="152" t="s">
        <v>292</v>
      </c>
      <c r="C190" s="152" t="str">
        <f>'1 - QUAR_2023'!C55:N55</f>
        <v>OP9: Assegurar o reporte ao GPP dos Indicadores de Desempenho Comuns que permitem a comparação entre as DRAP</v>
      </c>
    </row>
    <row r="191" spans="2:3" ht="14.25" thickTop="1" thickBot="1" x14ac:dyDescent="0.25">
      <c r="B191" s="153" t="s">
        <v>65</v>
      </c>
      <c r="C191" s="154" t="s">
        <v>306</v>
      </c>
    </row>
    <row r="192" spans="2:3" ht="14.25" thickTop="1" thickBot="1" x14ac:dyDescent="0.25">
      <c r="B192" s="155" t="str">
        <f>'1 - QUAR_2023'!B57</f>
        <v>Ind.13</v>
      </c>
      <c r="C192" s="156" t="str">
        <f>'1 - QUAR_2023'!C57:E57</f>
        <v>Nº de reportes enviados ao GPP</v>
      </c>
    </row>
    <row r="193" spans="2:3" ht="14.25" thickTop="1" thickBot="1" x14ac:dyDescent="0.25">
      <c r="B193" s="153" t="s">
        <v>66</v>
      </c>
      <c r="C193" s="154" t="str">
        <f>'1 - QUAR_2023'!C126:F126</f>
        <v>Conforme o no Sistema de Indicadores Comuns às DRAP</v>
      </c>
    </row>
    <row r="194" spans="2:3" ht="14.25" thickTop="1" thickBot="1" x14ac:dyDescent="0.25">
      <c r="B194" s="153" t="s">
        <v>67</v>
      </c>
      <c r="C194" s="154" t="str">
        <f>'1 - QUAR_2023'!I126</f>
        <v>Somatório anual do nº de reportes</v>
      </c>
    </row>
    <row r="195" spans="2:3" ht="14.25" thickTop="1" thickBot="1" x14ac:dyDescent="0.25">
      <c r="B195" s="153" t="s">
        <v>76</v>
      </c>
      <c r="C195" s="168">
        <f>'1 - QUAR_2023'!I57</f>
        <v>1</v>
      </c>
    </row>
    <row r="196" spans="2:3" ht="14.25" thickTop="1" thickBot="1" x14ac:dyDescent="0.25">
      <c r="B196" s="153" t="s">
        <v>68</v>
      </c>
      <c r="C196" s="168">
        <f>'1 - QUAR_2023'!J57</f>
        <v>0</v>
      </c>
    </row>
    <row r="197" spans="2:3" ht="14.25" thickTop="1" thickBot="1" x14ac:dyDescent="0.25">
      <c r="B197" s="153" t="s">
        <v>69</v>
      </c>
      <c r="C197" s="168">
        <f>'1 - QUAR_2023'!K57</f>
        <v>2</v>
      </c>
    </row>
    <row r="198" spans="2:3" ht="14.25" thickTop="1" thickBot="1" x14ac:dyDescent="0.25">
      <c r="B198" s="153" t="s">
        <v>70</v>
      </c>
      <c r="C198" s="154" t="s">
        <v>302</v>
      </c>
    </row>
    <row r="199" spans="2:3" ht="14.25" thickTop="1" thickBot="1" x14ac:dyDescent="0.25">
      <c r="B199" s="153" t="s">
        <v>71</v>
      </c>
      <c r="C199" s="154" t="s">
        <v>295</v>
      </c>
    </row>
    <row r="200" spans="2:3" ht="27" thickTop="1" thickBot="1" x14ac:dyDescent="0.25">
      <c r="B200" s="153" t="s">
        <v>72</v>
      </c>
      <c r="C200" s="154" t="s">
        <v>325</v>
      </c>
    </row>
    <row r="201" spans="2:3" ht="14.25" thickTop="1" thickBot="1" x14ac:dyDescent="0.25">
      <c r="B201" s="153" t="s">
        <v>73</v>
      </c>
      <c r="C201" s="158" t="s">
        <v>309</v>
      </c>
    </row>
    <row r="202" spans="2:3" ht="27" thickTop="1" thickBot="1" x14ac:dyDescent="0.25">
      <c r="B202" s="153" t="s">
        <v>297</v>
      </c>
      <c r="C202" s="154" t="str">
        <f>'1 - QUAR_2023'!N126</f>
        <v>Estimativa do melhor valor a alcançar com todos os recursos disponíveis</v>
      </c>
    </row>
    <row r="203" spans="2:3" ht="14.25" thickTop="1" thickBot="1" x14ac:dyDescent="0.25">
      <c r="B203" s="153" t="s">
        <v>74</v>
      </c>
      <c r="C203" s="154" t="str">
        <f>'1 - QUAR_2023'!K126</f>
        <v>Sistema de Gestão Documental</v>
      </c>
    </row>
    <row r="204" spans="2:3" ht="14.25" thickTop="1" thickBot="1" x14ac:dyDescent="0.25">
      <c r="B204" s="159"/>
      <c r="C204" s="159"/>
    </row>
    <row r="205" spans="2:3" ht="14.25" thickTop="1" thickBot="1" x14ac:dyDescent="0.25">
      <c r="B205" s="152" t="s">
        <v>292</v>
      </c>
      <c r="C205" s="152" t="str">
        <f>'1 - QUAR_2023'!C55:N55</f>
        <v>OP9: Assegurar o reporte ao GPP dos Indicadores de Desempenho Comuns que permitem a comparação entre as DRAP</v>
      </c>
    </row>
    <row r="206" spans="2:3" ht="14.25" thickTop="1" thickBot="1" x14ac:dyDescent="0.25">
      <c r="B206" s="153" t="s">
        <v>65</v>
      </c>
      <c r="C206" s="154" t="s">
        <v>306</v>
      </c>
    </row>
    <row r="207" spans="2:3" ht="14.25" thickTop="1" thickBot="1" x14ac:dyDescent="0.25">
      <c r="B207" s="155" t="str">
        <f>'1 - QUAR_2023'!B58</f>
        <v>Ind.14</v>
      </c>
      <c r="C207" s="156" t="str">
        <f>'1 - QUAR_2023'!C58:E58</f>
        <v>Prazo de entrega dos reportes após o fecho dos trimestres</v>
      </c>
    </row>
    <row r="208" spans="2:3" ht="14.25" thickTop="1" thickBot="1" x14ac:dyDescent="0.25">
      <c r="B208" s="153" t="s">
        <v>66</v>
      </c>
      <c r="C208" s="154" t="str">
        <f>'1 - QUAR_2023'!C127:F127</f>
        <v>Conforme o no Sistema de Indicadores Comuns às DRAP</v>
      </c>
    </row>
    <row r="209" spans="2:3" ht="14.25" thickTop="1" thickBot="1" x14ac:dyDescent="0.25">
      <c r="B209" s="153" t="s">
        <v>67</v>
      </c>
      <c r="C209" s="154" t="str">
        <f>'1 - QUAR_2023'!I127</f>
        <v>Média de dias úteis após o fecho dos trimestres</v>
      </c>
    </row>
    <row r="210" spans="2:3" ht="14.25" thickTop="1" thickBot="1" x14ac:dyDescent="0.25">
      <c r="B210" s="153" t="s">
        <v>76</v>
      </c>
      <c r="C210" s="168">
        <f>'1 - QUAR_2023'!I58</f>
        <v>30</v>
      </c>
    </row>
    <row r="211" spans="2:3" ht="14.25" thickTop="1" thickBot="1" x14ac:dyDescent="0.25">
      <c r="B211" s="153" t="s">
        <v>68</v>
      </c>
      <c r="C211" s="168">
        <f>'1 - QUAR_2023'!J58</f>
        <v>10</v>
      </c>
    </row>
    <row r="212" spans="2:3" ht="14.25" thickTop="1" thickBot="1" x14ac:dyDescent="0.25">
      <c r="B212" s="153" t="s">
        <v>69</v>
      </c>
      <c r="C212" s="168">
        <f>'1 - QUAR_2023'!K58</f>
        <v>5</v>
      </c>
    </row>
    <row r="213" spans="2:3" ht="14.25" thickTop="1" thickBot="1" x14ac:dyDescent="0.25">
      <c r="B213" s="153" t="s">
        <v>70</v>
      </c>
      <c r="C213" s="154" t="s">
        <v>302</v>
      </c>
    </row>
    <row r="214" spans="2:3" ht="14.25" thickTop="1" thickBot="1" x14ac:dyDescent="0.25">
      <c r="B214" s="153" t="s">
        <v>71</v>
      </c>
      <c r="C214" s="154" t="s">
        <v>310</v>
      </c>
    </row>
    <row r="215" spans="2:3" ht="27" thickTop="1" thickBot="1" x14ac:dyDescent="0.25">
      <c r="B215" s="153" t="s">
        <v>72</v>
      </c>
      <c r="C215" s="154" t="s">
        <v>325</v>
      </c>
    </row>
    <row r="216" spans="2:3" ht="14.25" thickTop="1" thickBot="1" x14ac:dyDescent="0.25">
      <c r="B216" s="153" t="s">
        <v>73</v>
      </c>
      <c r="C216" s="158" t="s">
        <v>309</v>
      </c>
    </row>
    <row r="217" spans="2:3" ht="27" thickTop="1" thickBot="1" x14ac:dyDescent="0.25">
      <c r="B217" s="153" t="s">
        <v>297</v>
      </c>
      <c r="C217" s="154" t="str">
        <f>'1 - QUAR_2023'!N127</f>
        <v>Estimativa do melhor valor a alcançar com todos os recursos disponíveis</v>
      </c>
    </row>
    <row r="218" spans="2:3" ht="14.25" thickTop="1" thickBot="1" x14ac:dyDescent="0.25">
      <c r="B218" s="153" t="s">
        <v>74</v>
      </c>
      <c r="C218" s="154" t="str">
        <f>'1 - QUAR_2023'!K127</f>
        <v>Sistema de Gestão Documental</v>
      </c>
    </row>
    <row r="219" spans="2:3" ht="13.5" thickTop="1" x14ac:dyDescent="0.2"/>
    <row r="221" spans="2:3" x14ac:dyDescent="0.2">
      <c r="C221" s="172" t="s">
        <v>311</v>
      </c>
    </row>
  </sheetData>
  <mergeCells count="10">
    <mergeCell ref="B126:C126"/>
    <mergeCell ref="B172:C172"/>
    <mergeCell ref="B173:C173"/>
    <mergeCell ref="B2:C2"/>
    <mergeCell ref="B4:C4"/>
    <mergeCell ref="B79:C79"/>
    <mergeCell ref="B94:C94"/>
    <mergeCell ref="B95:C95"/>
    <mergeCell ref="B96:C96"/>
    <mergeCell ref="B141:C141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opLeftCell="A13" zoomScale="70" zoomScaleNormal="70" workbookViewId="0">
      <selection activeCell="B15" sqref="B15:B18"/>
    </sheetView>
  </sheetViews>
  <sheetFormatPr defaultColWidth="9.140625" defaultRowHeight="12.75" x14ac:dyDescent="0.2"/>
  <cols>
    <col min="1" max="1" width="11.28515625" style="185" customWidth="1"/>
    <col min="2" max="6" width="45.7109375" style="185" customWidth="1"/>
    <col min="7" max="16384" width="9.140625" style="185"/>
  </cols>
  <sheetData>
    <row r="1" spans="2:6" hidden="1" x14ac:dyDescent="0.2"/>
    <row r="2" spans="2:6" hidden="1" x14ac:dyDescent="0.2"/>
    <row r="3" spans="2:6" hidden="1" x14ac:dyDescent="0.2"/>
    <row r="5" spans="2:6" ht="50.25" customHeight="1" x14ac:dyDescent="0.2">
      <c r="B5" s="406" t="s">
        <v>100</v>
      </c>
      <c r="C5" s="407"/>
      <c r="D5" s="407"/>
      <c r="E5" s="407"/>
      <c r="F5" s="408"/>
    </row>
    <row r="6" spans="2:6" ht="44.25" customHeight="1" x14ac:dyDescent="0.2">
      <c r="B6" s="151" t="s">
        <v>172</v>
      </c>
      <c r="C6" s="409" t="s">
        <v>173</v>
      </c>
      <c r="D6" s="409"/>
      <c r="E6" s="409" t="s">
        <v>174</v>
      </c>
      <c r="F6" s="409"/>
    </row>
    <row r="7" spans="2:6" ht="60.75" customHeight="1" x14ac:dyDescent="0.2">
      <c r="B7" s="101" t="s">
        <v>342</v>
      </c>
      <c r="C7" s="410" t="s">
        <v>101</v>
      </c>
      <c r="D7" s="410"/>
      <c r="E7" s="410" t="s">
        <v>102</v>
      </c>
      <c r="F7" s="410"/>
    </row>
    <row r="8" spans="2:6" ht="39" customHeight="1" x14ac:dyDescent="0.2">
      <c r="B8" s="102" t="s">
        <v>103</v>
      </c>
      <c r="C8" s="150" t="s">
        <v>104</v>
      </c>
      <c r="D8" s="150" t="s">
        <v>188</v>
      </c>
      <c r="E8" s="150" t="s">
        <v>44</v>
      </c>
      <c r="F8" s="150" t="s">
        <v>105</v>
      </c>
    </row>
    <row r="9" spans="2:6" ht="44.25" customHeight="1" x14ac:dyDescent="0.2">
      <c r="B9" s="403" t="s">
        <v>362</v>
      </c>
      <c r="C9" s="398" t="s">
        <v>341</v>
      </c>
      <c r="D9" s="103" t="s">
        <v>337</v>
      </c>
      <c r="E9" s="186" t="str">
        <f>'1 - QUAR_2023'!C17</f>
        <v>OP1: Garantir a execução do PDR2020</v>
      </c>
      <c r="F9" s="103" t="s">
        <v>337</v>
      </c>
    </row>
    <row r="10" spans="2:6" ht="44.25" customHeight="1" x14ac:dyDescent="0.2">
      <c r="B10" s="404"/>
      <c r="C10" s="402"/>
      <c r="D10" s="103" t="s">
        <v>337</v>
      </c>
      <c r="E10" s="186" t="str">
        <f>'1 - QUAR_2023'!C22</f>
        <v>OP2: Garantir a execução do MAR2020</v>
      </c>
      <c r="F10" s="103" t="s">
        <v>337</v>
      </c>
    </row>
    <row r="11" spans="2:6" ht="44.25" customHeight="1" x14ac:dyDescent="0.2">
      <c r="B11" s="404"/>
      <c r="C11" s="402"/>
      <c r="D11" s="103" t="s">
        <v>339</v>
      </c>
      <c r="E11" s="186" t="str">
        <f>'1 - QUAR_2023'!C27</f>
        <v>OP3: Incremento da taxa de cumprimento dos Programas de Prospeção</v>
      </c>
      <c r="F11" s="103" t="s">
        <v>337</v>
      </c>
    </row>
    <row r="12" spans="2:6" ht="111.75" customHeight="1" x14ac:dyDescent="0.2">
      <c r="B12" s="404"/>
      <c r="C12" s="402"/>
      <c r="D12" s="103" t="s">
        <v>339</v>
      </c>
      <c r="E12" s="186" t="str">
        <f>'1 - QUAR_2023'!C31</f>
        <v>OP4: Assegurar a execução do Plano Anual de Controlo in loco</v>
      </c>
      <c r="F12" s="103" t="s">
        <v>337</v>
      </c>
    </row>
    <row r="13" spans="2:6" ht="89.25" customHeight="1" x14ac:dyDescent="0.2">
      <c r="B13" s="403" t="s">
        <v>344</v>
      </c>
      <c r="C13" s="398" t="s">
        <v>340</v>
      </c>
      <c r="D13" s="103" t="s">
        <v>337</v>
      </c>
      <c r="E13" s="186" t="str">
        <f>'1 - QUAR_2023'!C51</f>
        <v>OP8: Assegurar a satisfação do cidadão/ ”cliente”, de acordo com c) do nº1 do artigo nº18 da LOE</v>
      </c>
      <c r="F13" s="103" t="s">
        <v>337</v>
      </c>
    </row>
    <row r="14" spans="2:6" ht="99.75" customHeight="1" x14ac:dyDescent="0.2">
      <c r="B14" s="405"/>
      <c r="C14" s="399"/>
      <c r="D14" s="103" t="s">
        <v>339</v>
      </c>
      <c r="E14" s="186" t="str">
        <f>'1 - QUAR_2023'!C55</f>
        <v>OP9: Assegurar o reporte ao GPP dos Indicadores de Desempenho Comuns que permitem a comparação entre as DRAP</v>
      </c>
      <c r="F14" s="103" t="s">
        <v>339</v>
      </c>
    </row>
    <row r="15" spans="2:6" ht="54.75" customHeight="1" x14ac:dyDescent="0.2">
      <c r="B15" s="403" t="s">
        <v>343</v>
      </c>
      <c r="C15" s="398" t="s">
        <v>338</v>
      </c>
      <c r="D15" s="396" t="s">
        <v>337</v>
      </c>
      <c r="E15" s="398" t="str">
        <f>'1 - QUAR_2023'!C36</f>
        <v>OP5: Adotar medidas facilitadoras da conciliação da vida profissional com a vida pessoal e familiar dos trabalhadores da DRAP, de acordo com a) do nº1 do artigo nº 18 da LOE</v>
      </c>
      <c r="F15" s="400" t="s">
        <v>337</v>
      </c>
    </row>
    <row r="16" spans="2:6" ht="60" customHeight="1" x14ac:dyDescent="0.2">
      <c r="B16" s="404"/>
      <c r="C16" s="402"/>
      <c r="D16" s="397"/>
      <c r="E16" s="399"/>
      <c r="F16" s="401"/>
    </row>
    <row r="17" spans="2:6" ht="99" customHeight="1" x14ac:dyDescent="0.2">
      <c r="B17" s="404"/>
      <c r="C17" s="402"/>
      <c r="D17" s="103" t="s">
        <v>337</v>
      </c>
      <c r="E17" s="186" t="str">
        <f>'1 - QUAR_2023'!C42</f>
        <v>OP6:  Promover uma cultura de Segurança e Saude no trabalho na DRAP, de acordo com a) do nº1 do artigo nº18 da LOE</v>
      </c>
      <c r="F17" s="103" t="s">
        <v>337</v>
      </c>
    </row>
    <row r="18" spans="2:6" ht="82.5" customHeight="1" x14ac:dyDescent="0.2">
      <c r="B18" s="405"/>
      <c r="C18" s="399"/>
      <c r="D18" s="103" t="s">
        <v>337</v>
      </c>
      <c r="E18" s="186" t="str">
        <f>'1 - QUAR_2023'!C46</f>
        <v>OP7:  Implementar práticas de boa gestão dos serviços públicos, de acordo com b) do nº1 do artigo nº18 da LOE</v>
      </c>
      <c r="F18" s="103" t="s">
        <v>337</v>
      </c>
    </row>
    <row r="19" spans="2:6" x14ac:dyDescent="0.2">
      <c r="B19" s="395" t="s">
        <v>106</v>
      </c>
      <c r="C19" s="395"/>
      <c r="D19" s="395"/>
      <c r="E19" s="395"/>
      <c r="F19" s="395"/>
    </row>
    <row r="20" spans="2:6" x14ac:dyDescent="0.2">
      <c r="B20" s="394" t="s">
        <v>107</v>
      </c>
      <c r="C20" s="394"/>
      <c r="D20" s="394"/>
      <c r="E20" s="394"/>
      <c r="F20" s="394"/>
    </row>
  </sheetData>
  <mergeCells count="16">
    <mergeCell ref="B5:F5"/>
    <mergeCell ref="C6:D6"/>
    <mergeCell ref="E6:F6"/>
    <mergeCell ref="C9:C12"/>
    <mergeCell ref="C13:C14"/>
    <mergeCell ref="B9:B12"/>
    <mergeCell ref="B13:B14"/>
    <mergeCell ref="C7:D7"/>
    <mergeCell ref="E7:F7"/>
    <mergeCell ref="B20:F20"/>
    <mergeCell ref="B19:F19"/>
    <mergeCell ref="D15:D16"/>
    <mergeCell ref="E15:E16"/>
    <mergeCell ref="F15:F16"/>
    <mergeCell ref="C15:C18"/>
    <mergeCell ref="B15:B18"/>
  </mergeCell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opLeftCell="A4" workbookViewId="0">
      <selection activeCell="C13" sqref="C13"/>
    </sheetView>
  </sheetViews>
  <sheetFormatPr defaultColWidth="9.140625" defaultRowHeight="12.75" x14ac:dyDescent="0.2"/>
  <cols>
    <col min="1" max="1" width="9.140625" style="55"/>
    <col min="2" max="2" width="62.28515625" style="55" customWidth="1"/>
    <col min="3" max="3" width="39.5703125" style="55" customWidth="1"/>
    <col min="4" max="4" width="10.140625" style="56" bestFit="1" customWidth="1"/>
    <col min="5" max="6" width="9.140625" style="56"/>
    <col min="7" max="7" width="13.42578125" style="56" customWidth="1"/>
    <col min="8" max="8" width="9.140625" style="56"/>
    <col min="9" max="16384" width="9.140625" style="55"/>
  </cols>
  <sheetData>
    <row r="1" spans="1:3" s="56" customFormat="1" x14ac:dyDescent="0.2"/>
    <row r="2" spans="1:3" s="56" customFormat="1" x14ac:dyDescent="0.2"/>
    <row r="3" spans="1:3" s="56" customFormat="1" ht="13.5" thickBot="1" x14ac:dyDescent="0.25"/>
    <row r="4" spans="1:3" s="56" customFormat="1" ht="36" customHeight="1" thickTop="1" thickBot="1" x14ac:dyDescent="0.25">
      <c r="B4" s="411" t="s">
        <v>114</v>
      </c>
      <c r="C4" s="411"/>
    </row>
    <row r="5" spans="1:3" ht="50.1" customHeight="1" thickTop="1" thickBot="1" x14ac:dyDescent="0.25">
      <c r="A5" s="56"/>
      <c r="B5" s="57" t="s">
        <v>113</v>
      </c>
      <c r="C5" s="97">
        <v>44927</v>
      </c>
    </row>
    <row r="6" spans="1:3" ht="50.1" customHeight="1" thickTop="1" thickBot="1" x14ac:dyDescent="0.25">
      <c r="A6" s="56"/>
      <c r="B6" s="57" t="s">
        <v>112</v>
      </c>
      <c r="C6" s="97">
        <v>45291</v>
      </c>
    </row>
    <row r="7" spans="1:3" ht="50.1" customHeight="1" thickTop="1" thickBot="1" x14ac:dyDescent="0.25">
      <c r="A7" s="56"/>
      <c r="B7" s="57" t="s">
        <v>111</v>
      </c>
      <c r="C7" s="98">
        <v>22</v>
      </c>
    </row>
    <row r="8" spans="1:3" ht="50.1" customHeight="1" thickTop="1" thickBot="1" x14ac:dyDescent="0.25">
      <c r="A8" s="56"/>
      <c r="B8" s="57" t="s">
        <v>189</v>
      </c>
      <c r="C8" s="98">
        <v>2</v>
      </c>
    </row>
    <row r="9" spans="1:3" ht="50.1" customHeight="1" thickTop="1" thickBot="1" x14ac:dyDescent="0.25">
      <c r="A9" s="56"/>
      <c r="B9" s="57" t="s">
        <v>266</v>
      </c>
      <c r="C9" s="98">
        <v>10</v>
      </c>
    </row>
    <row r="10" spans="1:3" ht="50.1" customHeight="1" thickTop="1" thickBot="1" x14ac:dyDescent="0.25">
      <c r="A10" s="56"/>
      <c r="B10" s="57" t="s">
        <v>165</v>
      </c>
      <c r="C10" s="100">
        <f>NETWORKDAYS.INTL(C5,C6,1,9)-C9-C7-C8</f>
        <v>226</v>
      </c>
    </row>
    <row r="11" spans="1:3" ht="50.1" customHeight="1" thickTop="1" thickBot="1" x14ac:dyDescent="0.25">
      <c r="A11" s="56"/>
      <c r="B11" s="57" t="s">
        <v>110</v>
      </c>
      <c r="C11" s="99">
        <f>(C6-C5)+1</f>
        <v>365</v>
      </c>
    </row>
    <row r="12" spans="1:3" ht="50.1" customHeight="1" thickTop="1" x14ac:dyDescent="0.2"/>
    <row r="13" spans="1:3" ht="50.1" customHeight="1" x14ac:dyDescent="0.2"/>
    <row r="14" spans="1:3" ht="50.1" customHeight="1" x14ac:dyDescent="0.2"/>
  </sheetData>
  <protectedRanges>
    <protectedRange algorithmName="SHA-512" hashValue="PMHPb4AXqP3EZJno5+6oIJliiilgAnCNwBpSsEbEfU7TeLxcT3JvrOZQn6YjlQN0b8KctdkVGv+iuHZUxjRWFA==" saltValue="H7sw7pVoXIOj1E+GWHNbTw==" spinCount="100000" sqref="C5:C9" name="Intervalo1"/>
  </protectedRanges>
  <mergeCells count="1">
    <mergeCell ref="B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0"/>
  <sheetViews>
    <sheetView showGridLines="0" zoomScale="85" zoomScaleNormal="85" workbookViewId="0">
      <selection activeCell="F17" sqref="F17"/>
    </sheetView>
  </sheetViews>
  <sheetFormatPr defaultColWidth="9.140625" defaultRowHeight="11.25" x14ac:dyDescent="0.2"/>
  <cols>
    <col min="1" max="1" width="9.140625" style="58"/>
    <col min="2" max="2" width="3.5703125" style="58" customWidth="1"/>
    <col min="3" max="3" width="50.140625" style="58" customWidth="1"/>
    <col min="4" max="4" width="14.28515625" style="58" customWidth="1"/>
    <col min="5" max="5" width="13.85546875" style="58" customWidth="1"/>
    <col min="6" max="6" width="12" style="58" customWidth="1"/>
    <col min="7" max="7" width="16.7109375" style="58" customWidth="1"/>
    <col min="8" max="8" width="15.5703125" style="58" customWidth="1"/>
    <col min="9" max="9" width="20.28515625" style="58" customWidth="1"/>
    <col min="10" max="10" width="16.7109375" style="58" customWidth="1"/>
    <col min="11" max="11" width="17.140625" style="58" customWidth="1"/>
    <col min="12" max="12" width="14.42578125" style="58" customWidth="1"/>
    <col min="13" max="13" width="9.140625" style="58" customWidth="1"/>
    <col min="14" max="16384" width="9.140625" style="58"/>
  </cols>
  <sheetData>
    <row r="4" spans="3:11" ht="50.25" customHeight="1" thickBot="1" x14ac:dyDescent="0.25">
      <c r="C4" s="414" t="s">
        <v>115</v>
      </c>
      <c r="D4" s="415"/>
      <c r="E4" s="415"/>
      <c r="F4" s="415"/>
      <c r="G4" s="415"/>
      <c r="H4" s="415"/>
      <c r="I4" s="415"/>
      <c r="J4" s="415"/>
      <c r="K4" s="416"/>
    </row>
    <row r="5" spans="3:11" s="59" customFormat="1" ht="13.5" thickBot="1" x14ac:dyDescent="0.25">
      <c r="C5" s="417"/>
      <c r="D5" s="417"/>
      <c r="E5" s="417"/>
      <c r="F5" s="417"/>
      <c r="G5" s="417"/>
      <c r="H5" s="417"/>
      <c r="I5" s="417"/>
      <c r="J5" s="417"/>
      <c r="K5" s="417"/>
    </row>
    <row r="6" spans="3:11" ht="24.75" customHeight="1" x14ac:dyDescent="0.2">
      <c r="C6" s="418" t="s">
        <v>116</v>
      </c>
      <c r="D6" s="418" t="s">
        <v>117</v>
      </c>
      <c r="E6" s="420" t="s">
        <v>118</v>
      </c>
      <c r="F6" s="421"/>
      <c r="G6" s="422"/>
      <c r="H6" s="423" t="s">
        <v>171</v>
      </c>
      <c r="I6" s="424"/>
      <c r="J6" s="425"/>
      <c r="K6" s="426" t="s">
        <v>119</v>
      </c>
    </row>
    <row r="7" spans="3:11" s="62" customFormat="1" ht="38.25" x14ac:dyDescent="0.2">
      <c r="C7" s="419"/>
      <c r="D7" s="419"/>
      <c r="E7" s="60" t="s">
        <v>120</v>
      </c>
      <c r="F7" s="60" t="s">
        <v>78</v>
      </c>
      <c r="G7" s="60" t="s">
        <v>79</v>
      </c>
      <c r="H7" s="61" t="s">
        <v>121</v>
      </c>
      <c r="I7" s="60" t="s">
        <v>81</v>
      </c>
      <c r="J7" s="60" t="s">
        <v>82</v>
      </c>
      <c r="K7" s="423"/>
    </row>
    <row r="8" spans="3:11" ht="24.95" customHeight="1" x14ac:dyDescent="0.2">
      <c r="C8" s="63" t="s">
        <v>122</v>
      </c>
      <c r="D8" s="64">
        <v>20</v>
      </c>
      <c r="E8" s="65">
        <f>'1 - QUAR_2023'!G87</f>
        <v>2</v>
      </c>
      <c r="F8" s="65">
        <f t="shared" ref="F8:F15" si="0">E8*$D$17</f>
        <v>452</v>
      </c>
      <c r="G8" s="65">
        <f>E8*D8</f>
        <v>40</v>
      </c>
      <c r="H8" s="66">
        <f>+'1 - QUAR_2023'!J87</f>
        <v>0</v>
      </c>
      <c r="I8" s="65">
        <f>H8*$D$17</f>
        <v>0</v>
      </c>
      <c r="J8" s="65">
        <f>(I8*G8)/F8</f>
        <v>0</v>
      </c>
      <c r="K8" s="67">
        <f t="shared" ref="K8:K15" si="1">E8-H8</f>
        <v>2</v>
      </c>
    </row>
    <row r="9" spans="3:11" ht="24.95" customHeight="1" x14ac:dyDescent="0.2">
      <c r="C9" s="63" t="s">
        <v>91</v>
      </c>
      <c r="D9" s="68">
        <v>16</v>
      </c>
      <c r="E9" s="65">
        <f>+'1 - QUAR_2023'!G88</f>
        <v>16</v>
      </c>
      <c r="F9" s="65">
        <f t="shared" si="0"/>
        <v>3616</v>
      </c>
      <c r="G9" s="65">
        <f>E9*D9</f>
        <v>256</v>
      </c>
      <c r="H9" s="66">
        <f>+'1 - QUAR_2023'!J88</f>
        <v>0</v>
      </c>
      <c r="I9" s="65">
        <f t="shared" ref="I9:I15" si="2">H9*$D$17</f>
        <v>0</v>
      </c>
      <c r="J9" s="65">
        <f t="shared" ref="J9:J15" si="3">(I9*G9)/F9</f>
        <v>0</v>
      </c>
      <c r="K9" s="67">
        <f t="shared" si="1"/>
        <v>16</v>
      </c>
    </row>
    <row r="10" spans="3:11" ht="24.95" customHeight="1" x14ac:dyDescent="0.2">
      <c r="C10" s="63" t="s">
        <v>123</v>
      </c>
      <c r="D10" s="64">
        <v>12</v>
      </c>
      <c r="E10" s="65">
        <f>+'1 - QUAR_2023'!G89+'1 - QUAR_2023'!G90</f>
        <v>80</v>
      </c>
      <c r="F10" s="65">
        <f t="shared" si="0"/>
        <v>18080</v>
      </c>
      <c r="G10" s="65">
        <f t="shared" ref="G10:G15" si="4">E10*D10</f>
        <v>960</v>
      </c>
      <c r="H10" s="66">
        <f>+'1 - QUAR_2023'!J89+'1 - QUAR_2023'!J90</f>
        <v>0</v>
      </c>
      <c r="I10" s="65">
        <f t="shared" si="2"/>
        <v>0</v>
      </c>
      <c r="J10" s="65">
        <f t="shared" si="3"/>
        <v>0</v>
      </c>
      <c r="K10" s="67">
        <f t="shared" si="1"/>
        <v>80</v>
      </c>
    </row>
    <row r="11" spans="3:11" ht="24.95" customHeight="1" x14ac:dyDescent="0.2">
      <c r="C11" s="63" t="s">
        <v>124</v>
      </c>
      <c r="D11" s="64">
        <v>9</v>
      </c>
      <c r="E11" s="65">
        <f>+'1 - QUAR_2023'!G91</f>
        <v>3</v>
      </c>
      <c r="F11" s="65">
        <f t="shared" si="0"/>
        <v>678</v>
      </c>
      <c r="G11" s="65">
        <f t="shared" si="4"/>
        <v>27</v>
      </c>
      <c r="H11" s="66">
        <f>+'1 - QUAR_2023'!J91</f>
        <v>0</v>
      </c>
      <c r="I11" s="65">
        <f t="shared" si="2"/>
        <v>0</v>
      </c>
      <c r="J11" s="65">
        <f t="shared" si="3"/>
        <v>0</v>
      </c>
      <c r="K11" s="67">
        <f t="shared" si="1"/>
        <v>3</v>
      </c>
    </row>
    <row r="12" spans="3:11" ht="24.95" customHeight="1" x14ac:dyDescent="0.2">
      <c r="C12" s="63" t="s">
        <v>125</v>
      </c>
      <c r="D12" s="64">
        <v>8</v>
      </c>
      <c r="E12" s="65">
        <f>+'1 - QUAR_2023'!G92+'1 - QUAR_2023'!G93</f>
        <v>55</v>
      </c>
      <c r="F12" s="65">
        <f t="shared" si="0"/>
        <v>12430</v>
      </c>
      <c r="G12" s="65">
        <f t="shared" si="4"/>
        <v>440</v>
      </c>
      <c r="H12" s="66">
        <f>+'1 - QUAR_2023'!J93+'1 - QUAR_2023'!J92</f>
        <v>0</v>
      </c>
      <c r="I12" s="65">
        <f t="shared" si="2"/>
        <v>0</v>
      </c>
      <c r="J12" s="65">
        <f t="shared" si="3"/>
        <v>0</v>
      </c>
      <c r="K12" s="67">
        <f t="shared" si="1"/>
        <v>55</v>
      </c>
    </row>
    <row r="13" spans="3:11" ht="24.95" customHeight="1" x14ac:dyDescent="0.2">
      <c r="C13" s="63" t="s">
        <v>126</v>
      </c>
      <c r="D13" s="64">
        <v>7</v>
      </c>
      <c r="E13" s="65">
        <v>0</v>
      </c>
      <c r="F13" s="65">
        <f t="shared" si="0"/>
        <v>0</v>
      </c>
      <c r="G13" s="65">
        <f t="shared" si="4"/>
        <v>0</v>
      </c>
      <c r="H13" s="66">
        <v>0</v>
      </c>
      <c r="I13" s="65">
        <f t="shared" si="2"/>
        <v>0</v>
      </c>
      <c r="J13" s="65" t="e">
        <f>(I13*G13)/F13</f>
        <v>#DIV/0!</v>
      </c>
      <c r="K13" s="67">
        <f t="shared" si="1"/>
        <v>0</v>
      </c>
    </row>
    <row r="14" spans="3:11" ht="24.95" customHeight="1" x14ac:dyDescent="0.2">
      <c r="C14" s="63" t="s">
        <v>127</v>
      </c>
      <c r="D14" s="64">
        <v>6</v>
      </c>
      <c r="E14" s="65">
        <v>0</v>
      </c>
      <c r="F14" s="65">
        <f t="shared" si="0"/>
        <v>0</v>
      </c>
      <c r="G14" s="65">
        <f t="shared" si="4"/>
        <v>0</v>
      </c>
      <c r="H14" s="66">
        <v>0</v>
      </c>
      <c r="I14" s="65">
        <f t="shared" si="2"/>
        <v>0</v>
      </c>
      <c r="J14" s="65" t="e">
        <f t="shared" si="3"/>
        <v>#DIV/0!</v>
      </c>
      <c r="K14" s="67">
        <f t="shared" si="1"/>
        <v>0</v>
      </c>
    </row>
    <row r="15" spans="3:11" ht="24.95" customHeight="1" x14ac:dyDescent="0.2">
      <c r="C15" s="63" t="s">
        <v>128</v>
      </c>
      <c r="D15" s="64">
        <v>5</v>
      </c>
      <c r="E15" s="69">
        <f>+'1 - QUAR_2023'!G94</f>
        <v>32</v>
      </c>
      <c r="F15" s="65">
        <f t="shared" si="0"/>
        <v>7232</v>
      </c>
      <c r="G15" s="69">
        <f t="shared" si="4"/>
        <v>160</v>
      </c>
      <c r="H15" s="70">
        <f>+'1 - QUAR_2023'!J94</f>
        <v>0</v>
      </c>
      <c r="I15" s="65">
        <f t="shared" si="2"/>
        <v>0</v>
      </c>
      <c r="J15" s="65">
        <f t="shared" si="3"/>
        <v>0</v>
      </c>
      <c r="K15" s="67">
        <f t="shared" si="1"/>
        <v>32</v>
      </c>
    </row>
    <row r="16" spans="3:11" ht="24.95" customHeight="1" x14ac:dyDescent="0.2">
      <c r="C16" s="412" t="s">
        <v>129</v>
      </c>
      <c r="D16" s="413"/>
      <c r="E16" s="71">
        <f t="shared" ref="E16:I16" si="5">SUM(E8:E15)</f>
        <v>188</v>
      </c>
      <c r="F16" s="71">
        <f>+SUM(F8:F15)</f>
        <v>42488</v>
      </c>
      <c r="G16" s="72">
        <f t="shared" si="5"/>
        <v>1883</v>
      </c>
      <c r="H16" s="71">
        <f t="shared" si="5"/>
        <v>0</v>
      </c>
      <c r="I16" s="71">
        <f t="shared" si="5"/>
        <v>0</v>
      </c>
      <c r="J16" s="71">
        <f>(I16*G16)/F16</f>
        <v>0</v>
      </c>
      <c r="K16" s="73">
        <f>SUM(K8:K15)</f>
        <v>188</v>
      </c>
    </row>
    <row r="17" spans="3:11" ht="50.1" customHeight="1" x14ac:dyDescent="0.2">
      <c r="C17" s="74" t="s">
        <v>357</v>
      </c>
      <c r="D17" s="89">
        <f>'5 - DU'!C10</f>
        <v>226</v>
      </c>
      <c r="E17" s="75"/>
      <c r="F17" s="76"/>
      <c r="G17" s="75"/>
      <c r="H17" s="75"/>
      <c r="I17" s="75"/>
      <c r="J17" s="75"/>
      <c r="K17" s="75"/>
    </row>
    <row r="18" spans="3:11" ht="50.1" customHeight="1" x14ac:dyDescent="0.2">
      <c r="C18" s="77" t="s">
        <v>130</v>
      </c>
      <c r="D18" s="78">
        <f>(H16-E16)/E16</f>
        <v>-1</v>
      </c>
      <c r="E18" s="75"/>
      <c r="F18" s="76"/>
      <c r="G18" s="75"/>
      <c r="H18" s="75"/>
      <c r="I18" s="75"/>
      <c r="J18" s="79"/>
      <c r="K18" s="79"/>
    </row>
    <row r="19" spans="3:11" ht="50.1" customHeight="1" x14ac:dyDescent="0.2">
      <c r="C19" s="77" t="s">
        <v>131</v>
      </c>
      <c r="D19" s="78">
        <f>J16/G16</f>
        <v>0</v>
      </c>
      <c r="E19" s="75"/>
      <c r="F19" s="75"/>
      <c r="G19" s="75"/>
      <c r="H19" s="75"/>
      <c r="I19" s="75"/>
      <c r="J19" s="75"/>
      <c r="K19" s="75"/>
    </row>
    <row r="20" spans="3:11" ht="50.1" customHeight="1" x14ac:dyDescent="0.2">
      <c r="C20" s="80" t="s">
        <v>132</v>
      </c>
      <c r="D20" s="78">
        <f>I16/F16</f>
        <v>0</v>
      </c>
    </row>
  </sheetData>
  <mergeCells count="8">
    <mergeCell ref="C16:D16"/>
    <mergeCell ref="C4:K4"/>
    <mergeCell ref="C5:K5"/>
    <mergeCell ref="C6:C7"/>
    <mergeCell ref="D6:D7"/>
    <mergeCell ref="E6:G6"/>
    <mergeCell ref="H6:J6"/>
    <mergeCell ref="K6:K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RowColHeaders="0" topLeftCell="A7" workbookViewId="0">
      <selection activeCell="C25" sqref="C25"/>
    </sheetView>
  </sheetViews>
  <sheetFormatPr defaultColWidth="9.140625" defaultRowHeight="15" x14ac:dyDescent="0.25"/>
  <cols>
    <col min="1" max="1" width="9.140625" style="95"/>
    <col min="2" max="2" width="110.7109375" style="81" customWidth="1"/>
    <col min="3" max="3" width="9.85546875" style="88" bestFit="1" customWidth="1"/>
    <col min="4" max="4" width="101" style="88" customWidth="1"/>
    <col min="5" max="16384" width="9.140625" style="81"/>
  </cols>
  <sheetData>
    <row r="1" spans="1:4" hidden="1" x14ac:dyDescent="0.25">
      <c r="A1" s="95" t="s">
        <v>166</v>
      </c>
    </row>
    <row r="2" spans="1:4" hidden="1" x14ac:dyDescent="0.25">
      <c r="A2" s="95" t="s">
        <v>167</v>
      </c>
    </row>
    <row r="3" spans="1:4" hidden="1" x14ac:dyDescent="0.25">
      <c r="A3" s="95" t="s">
        <v>168</v>
      </c>
    </row>
    <row r="4" spans="1:4" hidden="1" x14ac:dyDescent="0.25"/>
    <row r="5" spans="1:4" hidden="1" x14ac:dyDescent="0.25"/>
    <row r="6" spans="1:4" hidden="1" x14ac:dyDescent="0.25"/>
    <row r="11" spans="1:4" ht="42" customHeight="1" x14ac:dyDescent="0.25">
      <c r="B11" s="428" t="s">
        <v>170</v>
      </c>
      <c r="C11" s="428"/>
      <c r="D11" s="428"/>
    </row>
    <row r="12" spans="1:4" s="83" customFormat="1" ht="30" customHeight="1" x14ac:dyDescent="0.25">
      <c r="A12" s="96"/>
      <c r="B12" s="82" t="s">
        <v>134</v>
      </c>
      <c r="C12" s="93" t="s">
        <v>169</v>
      </c>
      <c r="D12" s="94" t="s">
        <v>133</v>
      </c>
    </row>
    <row r="13" spans="1:4" ht="24.95" customHeight="1" x14ac:dyDescent="0.25">
      <c r="B13" s="84" t="s">
        <v>135</v>
      </c>
      <c r="C13" s="86"/>
      <c r="D13" s="87"/>
    </row>
    <row r="14" spans="1:4" ht="24.95" customHeight="1" x14ac:dyDescent="0.25">
      <c r="B14" s="84" t="s">
        <v>136</v>
      </c>
      <c r="C14" s="86"/>
      <c r="D14" s="87"/>
    </row>
    <row r="15" spans="1:4" ht="24.95" customHeight="1" x14ac:dyDescent="0.25">
      <c r="B15" s="84" t="s">
        <v>137</v>
      </c>
      <c r="C15" s="86"/>
      <c r="D15" s="87"/>
    </row>
    <row r="16" spans="1:4" ht="24.95" customHeight="1" x14ac:dyDescent="0.25">
      <c r="B16" s="84" t="s">
        <v>138</v>
      </c>
      <c r="C16" s="86"/>
      <c r="D16" s="87"/>
    </row>
    <row r="17" spans="2:4" ht="24.95" customHeight="1" x14ac:dyDescent="0.25">
      <c r="B17" s="85" t="s">
        <v>139</v>
      </c>
      <c r="C17" s="86"/>
      <c r="D17" s="87"/>
    </row>
    <row r="18" spans="2:4" ht="24.95" customHeight="1" x14ac:dyDescent="0.25">
      <c r="B18" s="85" t="s">
        <v>140</v>
      </c>
      <c r="C18" s="86"/>
      <c r="D18" s="87"/>
    </row>
    <row r="19" spans="2:4" ht="24.95" customHeight="1" x14ac:dyDescent="0.25">
      <c r="B19" s="85" t="s">
        <v>141</v>
      </c>
      <c r="C19" s="86"/>
      <c r="D19" s="87"/>
    </row>
    <row r="20" spans="2:4" ht="30" customHeight="1" x14ac:dyDescent="0.25">
      <c r="B20" s="82" t="s">
        <v>142</v>
      </c>
      <c r="C20" s="93" t="s">
        <v>169</v>
      </c>
      <c r="D20" s="94" t="s">
        <v>133</v>
      </c>
    </row>
    <row r="21" spans="2:4" ht="24.95" customHeight="1" x14ac:dyDescent="0.25">
      <c r="B21" s="84" t="s">
        <v>143</v>
      </c>
      <c r="C21" s="86"/>
      <c r="D21" s="87"/>
    </row>
    <row r="22" spans="2:4" ht="24.95" customHeight="1" x14ac:dyDescent="0.25">
      <c r="B22" s="84" t="s">
        <v>144</v>
      </c>
      <c r="C22" s="86"/>
      <c r="D22" s="87"/>
    </row>
    <row r="23" spans="2:4" ht="24.95" customHeight="1" x14ac:dyDescent="0.25">
      <c r="B23" s="84" t="s">
        <v>145</v>
      </c>
      <c r="C23" s="86"/>
      <c r="D23" s="87"/>
    </row>
    <row r="24" spans="2:4" ht="30" customHeight="1" x14ac:dyDescent="0.25">
      <c r="B24" s="82" t="s">
        <v>146</v>
      </c>
      <c r="C24" s="93" t="s">
        <v>169</v>
      </c>
      <c r="D24" s="94" t="s">
        <v>133</v>
      </c>
    </row>
    <row r="25" spans="2:4" ht="24.95" customHeight="1" x14ac:dyDescent="0.25">
      <c r="B25" s="84" t="s">
        <v>147</v>
      </c>
      <c r="C25" s="86"/>
      <c r="D25" s="87"/>
    </row>
    <row r="26" spans="2:4" ht="24.95" customHeight="1" x14ac:dyDescent="0.25">
      <c r="B26" s="84" t="s">
        <v>148</v>
      </c>
      <c r="C26" s="86"/>
      <c r="D26" s="87"/>
    </row>
    <row r="27" spans="2:4" ht="24.95" customHeight="1" x14ac:dyDescent="0.25">
      <c r="B27" s="84" t="s">
        <v>149</v>
      </c>
      <c r="C27" s="86"/>
      <c r="D27" s="87"/>
    </row>
    <row r="28" spans="2:4" ht="24.95" customHeight="1" x14ac:dyDescent="0.25">
      <c r="B28" s="84" t="s">
        <v>150</v>
      </c>
      <c r="C28" s="86"/>
      <c r="D28" s="87"/>
    </row>
    <row r="29" spans="2:4" ht="24.95" customHeight="1" x14ac:dyDescent="0.25">
      <c r="B29" s="84" t="s">
        <v>151</v>
      </c>
      <c r="C29" s="86"/>
      <c r="D29" s="87"/>
    </row>
    <row r="30" spans="2:4" ht="24.95" customHeight="1" x14ac:dyDescent="0.25">
      <c r="B30" s="84" t="s">
        <v>152</v>
      </c>
      <c r="C30" s="86"/>
      <c r="D30" s="87"/>
    </row>
    <row r="31" spans="2:4" ht="24.95" customHeight="1" x14ac:dyDescent="0.25">
      <c r="B31" s="84" t="s">
        <v>153</v>
      </c>
      <c r="C31" s="86"/>
      <c r="D31" s="87"/>
    </row>
    <row r="32" spans="2:4" ht="24.95" customHeight="1" x14ac:dyDescent="0.25">
      <c r="B32" s="84" t="s">
        <v>154</v>
      </c>
      <c r="C32" s="86"/>
      <c r="D32" s="87"/>
    </row>
    <row r="33" spans="2:4" ht="24.95" customHeight="1" x14ac:dyDescent="0.25">
      <c r="B33" s="84" t="s">
        <v>155</v>
      </c>
      <c r="C33" s="86"/>
      <c r="D33" s="87"/>
    </row>
    <row r="34" spans="2:4" ht="30" customHeight="1" x14ac:dyDescent="0.25">
      <c r="B34" s="82" t="s">
        <v>156</v>
      </c>
      <c r="C34" s="93" t="s">
        <v>169</v>
      </c>
      <c r="D34" s="94" t="s">
        <v>133</v>
      </c>
    </row>
    <row r="35" spans="2:4" ht="24.95" customHeight="1" x14ac:dyDescent="0.25">
      <c r="B35" s="84" t="s">
        <v>157</v>
      </c>
      <c r="C35" s="86"/>
      <c r="D35" s="87"/>
    </row>
    <row r="36" spans="2:4" ht="24.95" customHeight="1" x14ac:dyDescent="0.25">
      <c r="B36" s="84" t="s">
        <v>158</v>
      </c>
      <c r="C36" s="86"/>
      <c r="D36" s="87"/>
    </row>
    <row r="37" spans="2:4" ht="24.95" customHeight="1" x14ac:dyDescent="0.25">
      <c r="B37" s="84" t="s">
        <v>159</v>
      </c>
      <c r="C37" s="86"/>
      <c r="D37" s="87"/>
    </row>
    <row r="38" spans="2:4" ht="24.95" customHeight="1" x14ac:dyDescent="0.25">
      <c r="B38" s="84" t="s">
        <v>160</v>
      </c>
      <c r="C38" s="86"/>
      <c r="D38" s="87"/>
    </row>
    <row r="39" spans="2:4" ht="24.95" customHeight="1" x14ac:dyDescent="0.25">
      <c r="B39" s="84" t="s">
        <v>161</v>
      </c>
      <c r="C39" s="86"/>
      <c r="D39" s="87"/>
    </row>
    <row r="40" spans="2:4" ht="24.95" customHeight="1" x14ac:dyDescent="0.25">
      <c r="B40" s="84" t="s">
        <v>162</v>
      </c>
      <c r="C40" s="86"/>
      <c r="D40" s="87"/>
    </row>
    <row r="41" spans="2:4" ht="24.95" customHeight="1" x14ac:dyDescent="0.25">
      <c r="B41" s="84" t="s">
        <v>163</v>
      </c>
      <c r="C41" s="86"/>
      <c r="D41" s="87"/>
    </row>
    <row r="42" spans="2:4" ht="30" customHeight="1" x14ac:dyDescent="0.25">
      <c r="B42" s="427" t="s">
        <v>164</v>
      </c>
      <c r="C42" s="427"/>
      <c r="D42" s="427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>
      <formula1>$A$1:$A$3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</vt:i4>
      </vt:variant>
    </vt:vector>
  </HeadingPairs>
  <TitlesOfParts>
    <vt:vector size="8" baseType="lpstr">
      <vt:lpstr>1 - QUAR_2023</vt:lpstr>
      <vt:lpstr>2 - MEM_DESCRITIVA_OE</vt:lpstr>
      <vt:lpstr> 3 - MEM_DESCRITIVA_OP</vt:lpstr>
      <vt:lpstr>4 - MATRIZ_GOP</vt:lpstr>
      <vt:lpstr>5 - DU</vt:lpstr>
      <vt:lpstr>6 - RH</vt:lpstr>
      <vt:lpstr>6 - SCI</vt:lpstr>
      <vt:lpstr>'1 - QUAR_2023'!Área_de_Impressão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Nelson João Almeida</cp:lastModifiedBy>
  <cp:lastPrinted>2017-08-28T11:38:56Z</cp:lastPrinted>
  <dcterms:created xsi:type="dcterms:W3CDTF">2010-07-06T15:21:01Z</dcterms:created>
  <dcterms:modified xsi:type="dcterms:W3CDTF">2023-05-08T15:56:10Z</dcterms:modified>
  <cp:category>DDO</cp:category>
</cp:coreProperties>
</file>